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4805" windowHeight="7770" tabRatio="875" firstSheet="16" activeTab="21"/>
  </bookViews>
  <sheets>
    <sheet name="01 Персонал" sheetId="1" r:id="rId1"/>
    <sheet name="02 Изследователски състав" sheetId="2" r:id="rId2"/>
    <sheet name="03 Публикации" sheetId="3" r:id="rId3"/>
    <sheet name="04 Проекти - НФНИ" sheetId="4" r:id="rId4"/>
    <sheet name="05 Проекти-министерства и др." sheetId="5" r:id="rId5"/>
    <sheet name="06 Проекти - ОП" sheetId="6" r:id="rId6"/>
    <sheet name="07 Проекти - нац. фирми" sheetId="7" r:id="rId7"/>
    <sheet name="08 Проекти - бюдж. субсидия" sheetId="8" r:id="rId8"/>
    <sheet name="09 Проекти - чужд. фирми" sheetId="9" r:id="rId9"/>
    <sheet name="10 Проекти - ЕС" sheetId="10" r:id="rId10"/>
    <sheet name="11 Проекти - ЕБР" sheetId="11" r:id="rId11"/>
    <sheet name="12 Проекти - други чужб." sheetId="12" r:id="rId12"/>
    <sheet name="13 Научни мрежи" sheetId="13" r:id="rId13"/>
    <sheet name="14 Дарения" sheetId="14" r:id="rId14"/>
    <sheet name="15 Реализирани научни продукти" sheetId="15" r:id="rId15"/>
    <sheet name="16 Готови за стоп. реализация " sheetId="16" r:id="rId16"/>
    <sheet name="17 Патенти - подадени" sheetId="17" r:id="rId17"/>
    <sheet name="18 Патенти в процедура" sheetId="18" r:id="rId18"/>
    <sheet name="19 Патенти - издадени" sheetId="19" r:id="rId19"/>
    <sheet name="20 Патенти - поддържани" sheetId="20" r:id="rId20"/>
    <sheet name="21 Патенти - прекратени" sheetId="21" r:id="rId21"/>
    <sheet name="22 Докторанти - брой" sheetId="22" r:id="rId22"/>
    <sheet name="23 Докторанти - защитили" sheetId="23" r:id="rId23"/>
    <sheet name="24 Подгот. на спец. - описание" sheetId="24" r:id="rId24"/>
    <sheet name="25 Подгот. на спец. - общо" sheetId="25" r:id="rId25"/>
    <sheet name="26 Експертна дейност - описание" sheetId="26" r:id="rId26"/>
    <sheet name="27 Експeртна дейност - общо" sheetId="27" r:id="rId27"/>
    <sheet name="28 Конференции - межд. в Б-я" sheetId="28" r:id="rId28"/>
    <sheet name="29 Конференции - национални" sheetId="29" r:id="rId29"/>
    <sheet name="30 Конференции - участие" sheetId="30" r:id="rId30"/>
    <sheet name="31 Конференции-участие-общо" sheetId="31" r:id="rId31"/>
    <sheet name="32 Конференции 2013" sheetId="32" r:id="rId32"/>
    <sheet name="33 Научно сътр. - межд. орг." sheetId="33" r:id="rId33"/>
    <sheet name="34 Научно сътр. - нац. орг" sheetId="34" r:id="rId34"/>
    <sheet name="35 Командировки - конгреси" sheetId="35" r:id="rId35"/>
    <sheet name="36 Командировки - научни изсл." sheetId="36" r:id="rId36"/>
    <sheet name="37 Командировки - спец." sheetId="37" r:id="rId37"/>
    <sheet name="38 В чужбина с неплатен отпуск" sheetId="38" r:id="rId38"/>
    <sheet name="39 Командировки - адм. " sheetId="39" r:id="rId39"/>
    <sheet name="40 Гостували чужд. учени" sheetId="40" r:id="rId40"/>
    <sheet name="41 Стипендии за научен обмен" sheetId="41" r:id="rId41"/>
    <sheet name="42 Членство в межд. организации" sheetId="42" r:id="rId42"/>
    <sheet name="Контролен" sheetId="43" state="hidden" r:id="rId43"/>
  </sheets>
  <definedNames>
    <definedName name="Name">'01 Персонал'!$C$1</definedName>
    <definedName name="_xlnm.Print_Area" localSheetId="10">'11 Проекти - ЕБР'!$A$1:$AC$32</definedName>
    <definedName name="_xlnm.Print_Area" localSheetId="20">'21 Патенти - прекратени'!$A$1:$N$11</definedName>
    <definedName name="_xlnm.Print_Titles" localSheetId="1">'02 Изследователски състав'!$9:$10</definedName>
    <definedName name="_xlnm.Print_Titles" localSheetId="3">'04 Проекти - НФНИ'!$7:$11</definedName>
    <definedName name="_xlnm.Print_Titles" localSheetId="4">'05 Проекти-министерства и др.'!$7:$11</definedName>
    <definedName name="_xlnm.Print_Titles" localSheetId="5">'06 Проекти - ОП'!$7:$11</definedName>
    <definedName name="_xlnm.Print_Titles" localSheetId="6">'07 Проекти - нац. фирми'!$7:$11</definedName>
    <definedName name="_xlnm.Print_Titles" localSheetId="7">'08 Проекти - бюдж. субсидия'!$7:$11</definedName>
    <definedName name="_xlnm.Print_Titles" localSheetId="8">'09 Проекти - чужд. фирми'!$7:$11</definedName>
    <definedName name="_xlnm.Print_Titles" localSheetId="9">'10 Проекти - ЕС'!$7:$11</definedName>
    <definedName name="_xlnm.Print_Titles" localSheetId="10">'11 Проекти - ЕБР'!$7:$11</definedName>
    <definedName name="_xlnm.Print_Titles" localSheetId="11">'12 Проекти - други чужб.'!$7:$11</definedName>
    <definedName name="_xlnm.Print_Titles" localSheetId="12">'13 Научни мрежи'!$4:$5</definedName>
    <definedName name="_xlnm.Print_Titles" localSheetId="13">'14 Дарения'!$5:$6</definedName>
    <definedName name="_xlnm.Print_Titles" localSheetId="14">'15 Реализирани научни продукти'!$4:$5</definedName>
    <definedName name="_xlnm.Print_Titles" localSheetId="15">'16 Готови за стоп. реализация '!$4:$5</definedName>
    <definedName name="_xlnm.Print_Titles" localSheetId="16">'17 Патенти - подадени'!$4:$5</definedName>
    <definedName name="_xlnm.Print_Titles" localSheetId="17">'18 Патенти в процедура'!$4:$5</definedName>
    <definedName name="_xlnm.Print_Titles" localSheetId="18">'19 Патенти - издадени'!$4:$5</definedName>
    <definedName name="_xlnm.Print_Titles" localSheetId="19">'20 Патенти - поддържани'!$4:$5</definedName>
    <definedName name="_xlnm.Print_Titles" localSheetId="20">'21 Патенти - прекратени'!$4:$5</definedName>
    <definedName name="_xlnm.Print_Titles" localSheetId="22">'23 Докторанти - защитили'!$4:$6</definedName>
    <definedName name="_xlnm.Print_Titles" localSheetId="23">'24 Подгот. на спец. - описание'!$6:$9</definedName>
    <definedName name="_xlnm.Print_Titles" localSheetId="25">'26 Експертна дейност - описание'!$4:$5</definedName>
    <definedName name="_xlnm.Print_Titles" localSheetId="27">'28 Конференции - межд. в Б-я'!$8:$10</definedName>
    <definedName name="_xlnm.Print_Titles" localSheetId="28">'29 Конференции - национални'!$8:$10</definedName>
    <definedName name="_xlnm.Print_Titles" localSheetId="29">'30 Конференции - участие'!$10:$12</definedName>
    <definedName name="_xlnm.Print_Titles" localSheetId="31">'32 Конференции 2013'!$8:$10</definedName>
    <definedName name="_xlnm.Print_Titles" localSheetId="32">'33 Научно сътр. - межд. орг.'!$6:$8</definedName>
    <definedName name="_xlnm.Print_Titles" localSheetId="33">'34 Научно сътр. - нац. орг'!$5:$7</definedName>
    <definedName name="_xlnm.Print_Titles" localSheetId="34">'35 Командировки - конгреси'!$4:$5</definedName>
    <definedName name="_xlnm.Print_Titles" localSheetId="36">'37 Командировки - спец.'!$4:$5</definedName>
    <definedName name="_xlnm.Print_Titles" localSheetId="37">'38 В чужбина с неплатен отпуск'!$4:$5</definedName>
    <definedName name="_xlnm.Print_Titles" localSheetId="38">'39 Командировки - адм. '!$4:$5</definedName>
    <definedName name="АкадДлъжност">'Контролен'!$C$1:$C$6</definedName>
    <definedName name="валута">'Контролен'!$I$1:$I$2</definedName>
    <definedName name="Водещ">'Контролен'!$E$1:$E$3</definedName>
    <definedName name="Да">'Контролен'!$K$1</definedName>
    <definedName name="Държавна">'Контролен'!$S$1:$S$2</definedName>
    <definedName name="НаучнаСтепен" localSheetId="3">#REF!</definedName>
    <definedName name="НаучнаСтепен">#REF!</definedName>
    <definedName name="НаучнСтеп">'Контролен'!$A$1:$A$2</definedName>
    <definedName name="Национална">'Контролен'!$M$1:$M$2</definedName>
    <definedName name="НСтеп">'Контролен'!$A$1:$A$2</definedName>
    <definedName name="НФНИ">'Контролен'!$U$1</definedName>
    <definedName name="Патент">'Контролен'!$O$1:$O$4</definedName>
    <definedName name="Редовен">'Контролен'!$Q$1:$Q$4</definedName>
    <definedName name="Текущ">'Контролен'!$G$1:$G$2</definedName>
  </definedNames>
  <calcPr fullCalcOnLoad="1"/>
</workbook>
</file>

<file path=xl/comments7.xml><?xml version="1.0" encoding="utf-8"?>
<comments xmlns="http://schemas.openxmlformats.org/spreadsheetml/2006/main">
  <authors>
    <author>Author</author>
  </authors>
  <commentList>
    <comment ref="L12" authorId="0">
      <text>
        <r>
          <rPr>
            <sz val="11"/>
            <color indexed="8"/>
            <rFont val="Calibri"/>
            <family val="2"/>
          </rPr>
          <t xml:space="preserve">За 2012 сме го водили приключил!!!
</t>
        </r>
      </text>
    </comment>
  </commentList>
</comments>
</file>

<file path=xl/sharedStrings.xml><?xml version="1.0" encoding="utf-8"?>
<sst xmlns="http://schemas.openxmlformats.org/spreadsheetml/2006/main" count="4504" uniqueCount="2023">
  <si>
    <t>Трите имена</t>
  </si>
  <si>
    <t>Наименование на продукта</t>
  </si>
  <si>
    <t>Област на приложение</t>
  </si>
  <si>
    <t>Автори</t>
  </si>
  <si>
    <t>Наименование</t>
  </si>
  <si>
    <t>Р</t>
  </si>
  <si>
    <t>З</t>
  </si>
  <si>
    <t>С</t>
  </si>
  <si>
    <t>Ч</t>
  </si>
  <si>
    <t>Ж</t>
  </si>
  <si>
    <t>Школи и др.</t>
  </si>
  <si>
    <t>ВУ</t>
  </si>
  <si>
    <t>часове</t>
  </si>
  <si>
    <t>ДП</t>
  </si>
  <si>
    <t>ИДП</t>
  </si>
  <si>
    <t>Общо</t>
  </si>
  <si>
    <t>Дата на провеждане</t>
  </si>
  <si>
    <t>Ден</t>
  </si>
  <si>
    <t>Месец</t>
  </si>
  <si>
    <t>Упражнения, семинари</t>
  </si>
  <si>
    <t>Лекции, спец. курсове</t>
  </si>
  <si>
    <t>тема</t>
  </si>
  <si>
    <t>(бр.)</t>
  </si>
  <si>
    <t>Име на изследователя</t>
  </si>
  <si>
    <t>Участие в съвети, комисии и други експертни органи на външни за БАН институции (правителствени и неправителствени), фондации, организации, издателства и др. - списък</t>
  </si>
  <si>
    <t>Членство в международни редакционни колегии - списък</t>
  </si>
  <si>
    <t>Проект</t>
  </si>
  <si>
    <t>Програма</t>
  </si>
  <si>
    <t>Партньор</t>
  </si>
  <si>
    <t>Страна</t>
  </si>
  <si>
    <t>Повод и финансови условия за гостуване</t>
  </si>
  <si>
    <t>По съвместен проект от общоакадемична спогодба (ЕБР)</t>
  </si>
  <si>
    <t>По общоакадемична спогодба (ЕБР) извън проект</t>
  </si>
  <si>
    <t>По проект от институтски договор</t>
  </si>
  <si>
    <t>По покана от звеното</t>
  </si>
  <si>
    <t>За сметка на изпращаща институция</t>
  </si>
  <si>
    <t>По правителствена програма</t>
  </si>
  <si>
    <t>За своя сметка</t>
  </si>
  <si>
    <t xml:space="preserve">Споразумения с международни организации, със съпътстващи съвместни научни програми  </t>
  </si>
  <si>
    <t>Текущ</t>
  </si>
  <si>
    <t>Основание</t>
  </si>
  <si>
    <t>Дарител</t>
  </si>
  <si>
    <t>Брой</t>
  </si>
  <si>
    <t>Наименование на мрежата</t>
  </si>
  <si>
    <t>Вид - национална или международна</t>
  </si>
  <si>
    <t>Наименование на конференцията</t>
  </si>
  <si>
    <t>От чужбина</t>
  </si>
  <si>
    <t>Членство в редакционни колегии на научни списания, включени в световната система за рефериране, индексиране и оценяване - списък</t>
  </si>
  <si>
    <t>Монографии</t>
  </si>
  <si>
    <t>от</t>
  </si>
  <si>
    <t>до</t>
  </si>
  <si>
    <t>Срок (дни)</t>
  </si>
  <si>
    <t>1. За България</t>
  </si>
  <si>
    <t>2. За БАН</t>
  </si>
  <si>
    <t>3. За звеното</t>
  </si>
  <si>
    <t>Организация</t>
  </si>
  <si>
    <t>Нормативно основание</t>
  </si>
  <si>
    <t>Общ брой проекти по тази таблица:</t>
  </si>
  <si>
    <t>НАИМЕНОВАНИЕ НА ЗВЕНОТО:</t>
  </si>
  <si>
    <t>В т.ч. 
жени</t>
  </si>
  <si>
    <t>под 26 г.</t>
  </si>
  <si>
    <t>26-30 г.</t>
  </si>
  <si>
    <t>31-35 г.</t>
  </si>
  <si>
    <t>36-40 г.</t>
  </si>
  <si>
    <t>41-45 г.</t>
  </si>
  <si>
    <t>46-50 г.</t>
  </si>
  <si>
    <t>51-55 г.</t>
  </si>
  <si>
    <t>56-60 г.</t>
  </si>
  <si>
    <t>61-65 г.</t>
  </si>
  <si>
    <t>над 65 г.</t>
  </si>
  <si>
    <t>Изследователи 
(част от персонала, зает с НИРД)</t>
  </si>
  <si>
    <t>Технически персонал 
(част от персонала, зает с НИРД)</t>
  </si>
  <si>
    <t>Помощен персонал 
(част от персонала, зает с НИРД)</t>
  </si>
  <si>
    <t>ВСИЧКО</t>
  </si>
  <si>
    <t>Научна 
степен</t>
  </si>
  <si>
    <t>Академична
длъжност</t>
  </si>
  <si>
    <t>Доктор</t>
  </si>
  <si>
    <t>Доктор на науките</t>
  </si>
  <si>
    <t>Асистент</t>
  </si>
  <si>
    <t>Главен асистент</t>
  </si>
  <si>
    <t>Доцент</t>
  </si>
  <si>
    <t>Професор</t>
  </si>
  <si>
    <t>Чл. кор.</t>
  </si>
  <si>
    <t>Академик</t>
  </si>
  <si>
    <t>=1=</t>
  </si>
  <si>
    <t>=2=</t>
  </si>
  <si>
    <t>=3=</t>
  </si>
  <si>
    <t>=4=</t>
  </si>
  <si>
    <t>[брой]</t>
  </si>
  <si>
    <t>Публикации, които са реферирани и индексирани в световната система за 
рефериране, индексиране и оценяване</t>
  </si>
  <si>
    <t>Публикации без рефериране и индексиране в световната система за рефериране, 
индексиране и оценяване (в световни вторични литературни източници)</t>
  </si>
  <si>
    <t>Учебници, учебни помагала, публицистика, научно-популярни произведения, 
художествени творби от всякакъв вид</t>
  </si>
  <si>
    <t>Излезли от
печат</t>
  </si>
  <si>
    <t>Приети за
печат</t>
  </si>
  <si>
    <t>ОБЩО ПУБЛИКАЦИИ:</t>
  </si>
  <si>
    <t>Съвместни публикации с чуждестранни учени 
(общо от всички останали видове)</t>
  </si>
  <si>
    <t>Договор №</t>
  </si>
  <si>
    <t>Приключил</t>
  </si>
  <si>
    <t>Стойност на договора (за целия период)</t>
  </si>
  <si>
    <t>Иновационен код</t>
  </si>
  <si>
    <t>Изследователи - общо</t>
  </si>
  <si>
    <t>Докторанти</t>
  </si>
  <si>
    <t>=5=</t>
  </si>
  <si>
    <t>=6=</t>
  </si>
  <si>
    <t>=7=</t>
  </si>
  <si>
    <t>=8=</t>
  </si>
  <si>
    <t>=9=</t>
  </si>
  <si>
    <t>=10=</t>
  </si>
  <si>
    <t>=11=</t>
  </si>
  <si>
    <t>=12=</t>
  </si>
  <si>
    <t>=13=</t>
  </si>
  <si>
    <t>=14=</t>
  </si>
  <si>
    <t>=15=</t>
  </si>
  <si>
    <t>=16=</t>
  </si>
  <si>
    <t>=17=</t>
  </si>
  <si>
    <t>=18=</t>
  </si>
  <si>
    <t>=19=</t>
  </si>
  <si>
    <t>=20=</t>
  </si>
  <si>
    <t>=21=</t>
  </si>
  <si>
    <t>=22=</t>
  </si>
  <si>
    <t>=23=</t>
  </si>
  <si>
    <t>=24=</t>
  </si>
  <si>
    <t>=25=</t>
  </si>
  <si>
    <t>Източници на финансиране / 
Договор с (организация/фирма, програма, подпрограма)</t>
  </si>
  <si>
    <t>Телефон и e-mail на 
ръководителя / координатора</t>
  </si>
  <si>
    <t>Вид</t>
  </si>
  <si>
    <t>Стойност в лв</t>
  </si>
  <si>
    <t>Стойност</t>
  </si>
  <si>
    <t>=26=</t>
  </si>
  <si>
    <t>=27=</t>
  </si>
  <si>
    <t>=28=</t>
  </si>
  <si>
    <t>Чуждестранна валута</t>
  </si>
  <si>
    <t>EUR</t>
  </si>
  <si>
    <t>USD</t>
  </si>
  <si>
    <t>Рег. № 
/ Акроним инструмент 
тематичен проект /
хоризонтална дейност / 
JRC / Евратом</t>
  </si>
  <si>
    <t>=29=</t>
  </si>
  <si>
    <t>=30=</t>
  </si>
  <si>
    <r>
      <t>Доклади, изнесени от 
служители на звеното
(</t>
    </r>
    <r>
      <rPr>
        <b/>
        <i/>
        <sz val="12"/>
        <color indexed="9"/>
        <rFont val="Arial"/>
        <family val="2"/>
      </rPr>
      <t>име, автор</t>
    </r>
    <r>
      <rPr>
        <b/>
        <sz val="12"/>
        <color indexed="9"/>
        <rFont val="Arial"/>
        <family val="2"/>
      </rPr>
      <t>)</t>
    </r>
  </si>
  <si>
    <t>=31=</t>
  </si>
  <si>
    <t>=32=</t>
  </si>
  <si>
    <t>=33=</t>
  </si>
  <si>
    <r>
      <t xml:space="preserve">срок
</t>
    </r>
    <r>
      <rPr>
        <b/>
        <sz val="10"/>
        <color indexed="9"/>
        <rFont val="Arial"/>
        <family val="2"/>
      </rPr>
      <t>(</t>
    </r>
    <r>
      <rPr>
        <b/>
        <i/>
        <sz val="10"/>
        <color indexed="9"/>
        <rFont val="Arial"/>
        <family val="2"/>
      </rPr>
      <t>дни</t>
    </r>
    <r>
      <rPr>
        <b/>
        <sz val="10"/>
        <color indexed="9"/>
        <rFont val="Arial"/>
        <family val="2"/>
      </rPr>
      <t>)</t>
    </r>
  </si>
  <si>
    <t>Национална</t>
  </si>
  <si>
    <t>Международна</t>
  </si>
  <si>
    <r>
      <t xml:space="preserve">Вид на дарението
</t>
    </r>
    <r>
      <rPr>
        <b/>
        <sz val="11"/>
        <color indexed="9"/>
        <rFont val="Arial"/>
        <family val="2"/>
      </rPr>
      <t>(</t>
    </r>
    <r>
      <rPr>
        <b/>
        <i/>
        <sz val="11"/>
        <color indexed="9"/>
        <rFont val="Arial"/>
        <family val="2"/>
      </rPr>
      <t>имот; вещ - апаратура, книги и пр.;
парична сума</t>
    </r>
    <r>
      <rPr>
        <b/>
        <sz val="11"/>
        <color indexed="9"/>
        <rFont val="Arial"/>
        <family val="2"/>
      </rPr>
      <t>)</t>
    </r>
  </si>
  <si>
    <r>
      <t xml:space="preserve">Вид 
</t>
    </r>
    <r>
      <rPr>
        <b/>
        <sz val="11"/>
        <color indexed="9"/>
        <rFont val="Arial"/>
        <family val="2"/>
      </rPr>
      <t>(</t>
    </r>
    <r>
      <rPr>
        <b/>
        <i/>
        <sz val="11"/>
        <color indexed="9"/>
        <rFont val="Arial"/>
        <family val="2"/>
      </rPr>
      <t>патент, полезен модел, 
търговска марка, сортови семена</t>
    </r>
    <r>
      <rPr>
        <b/>
        <sz val="11"/>
        <color indexed="9"/>
        <rFont val="Arial"/>
        <family val="2"/>
      </rPr>
      <t>)</t>
    </r>
  </si>
  <si>
    <t>Област на 
приложение</t>
  </si>
  <si>
    <t>Заявител - 
звено, автор или 
външна организация</t>
  </si>
  <si>
    <t>Разходи по
поддържането 
(лв)</t>
  </si>
  <si>
    <r>
      <t xml:space="preserve">Участие на 
външни лица и 
организации в 
тези разходи 
</t>
    </r>
    <r>
      <rPr>
        <b/>
        <sz val="11"/>
        <color indexed="9"/>
        <rFont val="Arial"/>
        <family val="2"/>
      </rPr>
      <t>(</t>
    </r>
    <r>
      <rPr>
        <b/>
        <i/>
        <sz val="11"/>
        <color indexed="9"/>
        <rFont val="Arial"/>
        <family val="2"/>
      </rPr>
      <t>лице/организация, лв</t>
    </r>
    <r>
      <rPr>
        <b/>
        <sz val="11"/>
        <color indexed="9"/>
        <rFont val="Arial"/>
        <family val="2"/>
      </rPr>
      <t>)</t>
    </r>
  </si>
  <si>
    <r>
      <t xml:space="preserve">Постъпления от
лицензионна
реализация
</t>
    </r>
    <r>
      <rPr>
        <b/>
        <sz val="11"/>
        <color indexed="9"/>
        <rFont val="Arial"/>
        <family val="2"/>
      </rPr>
      <t>(лв)</t>
    </r>
  </si>
  <si>
    <t>Причини за
прекратяването</t>
  </si>
  <si>
    <t>По чие
решение е
прекратен</t>
  </si>
  <si>
    <r>
      <rPr>
        <b/>
        <u val="single"/>
        <sz val="12"/>
        <color indexed="16"/>
        <rFont val="Arial"/>
        <family val="2"/>
      </rPr>
      <t>ЛЕГЕНДА</t>
    </r>
    <r>
      <rPr>
        <b/>
        <sz val="12"/>
        <color indexed="16"/>
        <rFont val="Arial"/>
        <family val="2"/>
      </rPr>
      <t>: Р</t>
    </r>
    <r>
      <rPr>
        <sz val="12"/>
        <color indexed="16"/>
        <rFont val="Arial"/>
        <family val="2"/>
      </rPr>
      <t xml:space="preserve"> - </t>
    </r>
    <r>
      <rPr>
        <i/>
        <sz val="12"/>
        <color indexed="16"/>
        <rFont val="Arial"/>
        <family val="2"/>
      </rPr>
      <t>редовни докторанти</t>
    </r>
    <r>
      <rPr>
        <sz val="12"/>
        <color indexed="16"/>
        <rFont val="Arial"/>
        <family val="2"/>
      </rPr>
      <t xml:space="preserve">, </t>
    </r>
    <r>
      <rPr>
        <b/>
        <sz val="12"/>
        <color indexed="16"/>
        <rFont val="Arial"/>
        <family val="2"/>
      </rPr>
      <t>З</t>
    </r>
    <r>
      <rPr>
        <sz val="12"/>
        <color indexed="16"/>
        <rFont val="Arial"/>
        <family val="2"/>
      </rPr>
      <t xml:space="preserve"> - </t>
    </r>
    <r>
      <rPr>
        <i/>
        <sz val="12"/>
        <color indexed="16"/>
        <rFont val="Arial"/>
        <family val="2"/>
      </rPr>
      <t>задочни докторанти</t>
    </r>
    <r>
      <rPr>
        <sz val="12"/>
        <color indexed="16"/>
        <rFont val="Arial"/>
        <family val="2"/>
      </rPr>
      <t xml:space="preserve">, 
</t>
    </r>
    <r>
      <rPr>
        <b/>
        <sz val="12"/>
        <color indexed="16"/>
        <rFont val="Arial"/>
        <family val="2"/>
      </rPr>
      <t>С</t>
    </r>
    <r>
      <rPr>
        <sz val="12"/>
        <color indexed="16"/>
        <rFont val="Arial"/>
        <family val="2"/>
      </rPr>
      <t xml:space="preserve"> - </t>
    </r>
    <r>
      <rPr>
        <i/>
        <sz val="12"/>
        <color indexed="16"/>
        <rFont val="Arial"/>
        <family val="2"/>
      </rPr>
      <t>докторанти на самоподготовка</t>
    </r>
    <r>
      <rPr>
        <sz val="12"/>
        <color indexed="16"/>
        <rFont val="Arial"/>
        <family val="2"/>
      </rPr>
      <t xml:space="preserve">, </t>
    </r>
    <r>
      <rPr>
        <b/>
        <sz val="12"/>
        <color indexed="16"/>
        <rFont val="Arial"/>
        <family val="2"/>
      </rPr>
      <t>Ч</t>
    </r>
    <r>
      <rPr>
        <sz val="12"/>
        <color indexed="16"/>
        <rFont val="Arial"/>
        <family val="2"/>
      </rPr>
      <t xml:space="preserve"> - </t>
    </r>
    <r>
      <rPr>
        <i/>
        <sz val="12"/>
        <color indexed="16"/>
        <rFont val="Arial"/>
        <family val="2"/>
      </rPr>
      <t>чуждестранни</t>
    </r>
    <r>
      <rPr>
        <sz val="12"/>
        <color indexed="16"/>
        <rFont val="Arial"/>
        <family val="2"/>
      </rPr>
      <t xml:space="preserve">, </t>
    </r>
    <r>
      <rPr>
        <b/>
        <sz val="12"/>
        <color indexed="16"/>
        <rFont val="Arial"/>
        <family val="2"/>
      </rPr>
      <t>Ж</t>
    </r>
    <r>
      <rPr>
        <sz val="12"/>
        <color indexed="16"/>
        <rFont val="Arial"/>
        <family val="2"/>
      </rPr>
      <t xml:space="preserve"> - </t>
    </r>
    <r>
      <rPr>
        <i/>
        <sz val="12"/>
        <color indexed="16"/>
        <rFont val="Arial"/>
        <family val="2"/>
      </rPr>
      <t>жени</t>
    </r>
    <r>
      <rPr>
        <sz val="12"/>
        <color indexed="16"/>
        <rFont val="Arial"/>
        <family val="2"/>
      </rPr>
      <t xml:space="preserve"> (общо от Р, З, С, Ч), 
</t>
    </r>
    <r>
      <rPr>
        <b/>
        <sz val="12"/>
        <color indexed="16"/>
        <rFont val="Arial"/>
        <family val="2"/>
      </rPr>
      <t>ДП</t>
    </r>
    <r>
      <rPr>
        <sz val="12"/>
        <color indexed="16"/>
        <rFont val="Arial"/>
        <family val="2"/>
      </rPr>
      <t xml:space="preserve"> - д</t>
    </r>
    <r>
      <rPr>
        <i/>
        <sz val="12"/>
        <color indexed="16"/>
        <rFont val="Arial"/>
        <family val="2"/>
      </rPr>
      <t>окторанти, зачислени по държавна поръчка</t>
    </r>
    <r>
      <rPr>
        <sz val="12"/>
        <color indexed="16"/>
        <rFont val="Arial"/>
        <family val="2"/>
      </rPr>
      <t xml:space="preserve">, </t>
    </r>
    <r>
      <rPr>
        <b/>
        <sz val="12"/>
        <color indexed="16"/>
        <rFont val="Arial"/>
        <family val="2"/>
      </rPr>
      <t>ИДП</t>
    </r>
    <r>
      <rPr>
        <sz val="12"/>
        <color indexed="16"/>
        <rFont val="Arial"/>
        <family val="2"/>
      </rPr>
      <t xml:space="preserve"> - </t>
    </r>
    <r>
      <rPr>
        <i/>
        <sz val="12"/>
        <color indexed="16"/>
        <rFont val="Arial"/>
        <family val="2"/>
      </rPr>
      <t>докторанти, зачислени извън държавна поръчка</t>
    </r>
    <r>
      <rPr>
        <sz val="12"/>
        <color indexed="16"/>
        <rFont val="Arial"/>
        <family val="2"/>
      </rPr>
      <t xml:space="preserve"> </t>
    </r>
  </si>
  <si>
    <t>В това число:</t>
  </si>
  <si>
    <t>редовен, задочен, 
на самоподготовка, 
чуждестранен</t>
  </si>
  <si>
    <t>по държавна поръчка или 
извън държавна поръчка</t>
  </si>
  <si>
    <t>Редовен</t>
  </si>
  <si>
    <t>Задочен</t>
  </si>
  <si>
    <t>На самоподготовка</t>
  </si>
  <si>
    <t>Чуждестранен</t>
  </si>
  <si>
    <t>Държавна поръчка</t>
  </si>
  <si>
    <t>Извън държавна поръчка</t>
  </si>
  <si>
    <t>ВИД ДОКТОРАНТ</t>
  </si>
  <si>
    <t>ТРИТЕ ИМЕНА</t>
  </si>
  <si>
    <t>ЗАГЛАВИЕ НА ДИСЕРТАЦИЯТА</t>
  </si>
  <si>
    <t>Подготвени 
докторанти 
извън БАН 
(бр.)</t>
  </si>
  <si>
    <t>международни в 
България 
(бр.)</t>
  </si>
  <si>
    <t>международни в 
чужбина 
(бр.)</t>
  </si>
  <si>
    <t>Име на 
служителя на 
звеното</t>
  </si>
  <si>
    <t>Подготвени
дипломанти
(бр.)</t>
  </si>
  <si>
    <t>Следдипломни квалиф.
и специализации</t>
  </si>
  <si>
    <t>Писмено представени концепции, програми, прогнози, експертизи, становища, консултации, рецензии 
(вкл. и за научни степени и академични длъжности) и др. подобни - списък</t>
  </si>
  <si>
    <r>
      <t xml:space="preserve">Място на провеждане 
</t>
    </r>
    <r>
      <rPr>
        <b/>
        <sz val="11"/>
        <color indexed="9"/>
        <rFont val="Arial"/>
        <family val="2"/>
      </rPr>
      <t>(</t>
    </r>
    <r>
      <rPr>
        <b/>
        <i/>
        <sz val="11"/>
        <color indexed="9"/>
        <rFont val="Arial"/>
        <family val="2"/>
      </rPr>
      <t>град, държава</t>
    </r>
    <r>
      <rPr>
        <b/>
        <sz val="11"/>
        <color indexed="9"/>
        <rFont val="Arial"/>
        <family val="2"/>
      </rPr>
      <t>)</t>
    </r>
  </si>
  <si>
    <t>Наименование и 
автор на доклада</t>
  </si>
  <si>
    <r>
      <t>Координатор
(</t>
    </r>
    <r>
      <rPr>
        <b/>
        <i/>
        <sz val="12"/>
        <color indexed="9"/>
        <rFont val="Arial"/>
        <family val="2"/>
      </rPr>
      <t>име, телефон, e-mail</t>
    </r>
    <r>
      <rPr>
        <b/>
        <sz val="12"/>
        <color indexed="9"/>
        <rFont val="Arial"/>
        <family val="2"/>
      </rPr>
      <t>)</t>
    </r>
  </si>
  <si>
    <t>НАУЧНО СЪТРУДНИЧЕСТВО</t>
  </si>
  <si>
    <r>
      <t>(</t>
    </r>
    <r>
      <rPr>
        <b/>
        <i/>
        <sz val="12"/>
        <color indexed="16"/>
        <rFont val="Arial"/>
        <family val="2"/>
      </rPr>
      <t>Посочват се само проекти за научно сътрудничество, които касаят сътрудничеството, 
осъществено по инициатива на научните организации и университетите, а 
не сътрудничеството по двустранните правителствени спогодби.</t>
    </r>
    <r>
      <rPr>
        <b/>
        <sz val="12"/>
        <color indexed="16"/>
        <rFont val="Arial"/>
        <family val="2"/>
      </rPr>
      <t>)</t>
    </r>
  </si>
  <si>
    <t>Споразумения с други национални научни организации или висши училища, 
със съпътстващи съвместни научни програми</t>
  </si>
  <si>
    <r>
      <t xml:space="preserve">Осигурени финансово от 
</t>
    </r>
    <r>
      <rPr>
        <b/>
        <sz val="11"/>
        <color indexed="9"/>
        <rFont val="Arial"/>
        <family val="2"/>
      </rPr>
      <t>(</t>
    </r>
    <r>
      <rPr>
        <b/>
        <i/>
        <sz val="11"/>
        <color indexed="9"/>
        <rFont val="Arial"/>
        <family val="2"/>
      </rPr>
      <t>изброяват се източниците на финансиране</t>
    </r>
    <r>
      <rPr>
        <b/>
        <sz val="11"/>
        <color indexed="9"/>
        <rFont val="Arial"/>
        <family val="2"/>
      </rPr>
      <t>)</t>
    </r>
  </si>
  <si>
    <t>Име</t>
  </si>
  <si>
    <r>
      <t>Срок 
(</t>
    </r>
    <r>
      <rPr>
        <b/>
        <i/>
        <sz val="11"/>
        <color indexed="9"/>
        <rFont val="Arial"/>
        <family val="2"/>
      </rPr>
      <t>дни</t>
    </r>
    <r>
      <rPr>
        <b/>
        <sz val="11"/>
        <color indexed="9"/>
        <rFont val="Arial"/>
        <family val="2"/>
      </rPr>
      <t>)</t>
    </r>
  </si>
  <si>
    <t>Добавете нови редове ако е необходимо!</t>
  </si>
  <si>
    <t>Подготвени
специализанти</t>
  </si>
  <si>
    <t>Подготвени
дипломанти</t>
  </si>
  <si>
    <t>Проведен
конкурса</t>
  </si>
  <si>
    <t>Спечелен
проекта</t>
  </si>
  <si>
    <t>Година, 
в която е</t>
  </si>
  <si>
    <t>=34=</t>
  </si>
  <si>
    <t>Рег. №</t>
  </si>
  <si>
    <t>При необходимост вмъкнете нов ред!</t>
  </si>
  <si>
    <t>Добавете нова колона ако е необходимо!</t>
  </si>
  <si>
    <r>
      <t xml:space="preserve">Подадена заявка в 
</t>
    </r>
    <r>
      <rPr>
        <b/>
        <sz val="11"/>
        <color indexed="9"/>
        <rFont val="Arial"/>
        <family val="2"/>
      </rPr>
      <t>(</t>
    </r>
    <r>
      <rPr>
        <b/>
        <i/>
        <sz val="11"/>
        <color indexed="9"/>
        <rFont val="Arial"/>
        <family val="2"/>
      </rPr>
      <t>България, 
ЕПО, 
други страни</t>
    </r>
    <r>
      <rPr>
        <b/>
        <sz val="11"/>
        <color indexed="9"/>
        <rFont val="Arial"/>
        <family val="2"/>
      </rPr>
      <t>)</t>
    </r>
  </si>
  <si>
    <r>
      <t xml:space="preserve">Форма на участие на звеното в реализацията
</t>
    </r>
    <r>
      <rPr>
        <b/>
        <sz val="11"/>
        <color indexed="9"/>
        <rFont val="Arial"/>
        <family val="2"/>
      </rPr>
      <t>(</t>
    </r>
    <r>
      <rPr>
        <b/>
        <i/>
        <sz val="11"/>
        <color indexed="9"/>
        <rFont val="Arial"/>
        <family val="2"/>
      </rPr>
      <t>продажба, внедряване и пр.</t>
    </r>
    <r>
      <rPr>
        <b/>
        <sz val="11"/>
        <color indexed="9"/>
        <rFont val="Arial"/>
        <family val="2"/>
      </rPr>
      <t>)</t>
    </r>
  </si>
  <si>
    <t>теми</t>
  </si>
  <si>
    <t>лектори</t>
  </si>
  <si>
    <t>Брой експертни органи</t>
  </si>
  <si>
    <t>Брой експерти</t>
  </si>
  <si>
    <t>Брой писмени материали</t>
  </si>
  <si>
    <t>Ако конференцията обхваща период от два месеца, в колона 1 напишете датите с тире, а в колона 2 - месеците с тире, например:</t>
  </si>
  <si>
    <t>28-03</t>
  </si>
  <si>
    <t>09-10</t>
  </si>
  <si>
    <t>Брой конференции</t>
  </si>
  <si>
    <t>Брой доклади</t>
  </si>
  <si>
    <t>Брой автори на доклади</t>
  </si>
  <si>
    <t>Държава</t>
  </si>
  <si>
    <t>От България
(брой)</t>
  </si>
  <si>
    <t>Общ брой:</t>
  </si>
  <si>
    <t>Списък на изследователския състав</t>
  </si>
  <si>
    <t>Членство в международни научни организации</t>
  </si>
  <si>
    <t>Общо от чужбина:</t>
  </si>
  <si>
    <t>Партньори
(посочете името на организацията/-ите и държавата, от която е/са)</t>
  </si>
  <si>
    <r>
      <t xml:space="preserve">Стойност
</t>
    </r>
    <r>
      <rPr>
        <b/>
        <sz val="11"/>
        <color indexed="9"/>
        <rFont val="Arial"/>
        <family val="2"/>
      </rPr>
      <t>(</t>
    </r>
    <r>
      <rPr>
        <b/>
        <i/>
        <sz val="11"/>
        <color indexed="9"/>
        <rFont val="Arial"/>
        <family val="2"/>
      </rPr>
      <t>лв</t>
    </r>
    <r>
      <rPr>
        <b/>
        <sz val="11"/>
        <color indexed="9"/>
        <rFont val="Arial"/>
        <family val="2"/>
      </rPr>
      <t xml:space="preserve">)
</t>
    </r>
    <r>
      <rPr>
        <b/>
        <sz val="8"/>
        <color indexed="9"/>
        <rFont val="Arial"/>
        <family val="2"/>
      </rPr>
      <t>(ако дарението не е парична сума, посочете левовата му равностойност)</t>
    </r>
  </si>
  <si>
    <t>Наименование на проекта, резултат от който е продуктът</t>
  </si>
  <si>
    <t>Организация -
ползувател
(посочете името на организацията/-ите и държавата, от която е/са)</t>
  </si>
  <si>
    <t>Наименование на
проекта, резултат от който е патентът</t>
  </si>
  <si>
    <t>Лице за
контакти
(име, телефон, 
e-mail)</t>
  </si>
  <si>
    <t>Заявител - 
звено, автор или 
външна организация -
посочете името</t>
  </si>
  <si>
    <t>Година на подаване на заявката
(с четири цифри)</t>
  </si>
  <si>
    <t>Наименование на
проекта,
резултат от който е патентът</t>
  </si>
  <si>
    <t>Година на издаване на патента
(с четири цифри)</t>
  </si>
  <si>
    <t>Подготвени
специализанти
(бр.)</t>
  </si>
  <si>
    <t>общо</t>
  </si>
  <si>
    <t>общо
(бр.)</t>
  </si>
  <si>
    <t>Подготвени 
докторанти 
извън БАН</t>
  </si>
  <si>
    <t>международни в 
България</t>
  </si>
  <si>
    <t>международни в 
чужбина</t>
  </si>
  <si>
    <r>
      <t xml:space="preserve">Месец
</t>
    </r>
    <r>
      <rPr>
        <b/>
        <sz val="8"/>
        <color indexed="9"/>
        <rFont val="Arial"/>
        <family val="2"/>
      </rPr>
      <t>(с цифри)</t>
    </r>
  </si>
  <si>
    <r>
      <t xml:space="preserve">Ден
</t>
    </r>
    <r>
      <rPr>
        <b/>
        <sz val="8"/>
        <color indexed="9"/>
        <rFont val="Arial"/>
        <family val="2"/>
      </rPr>
      <t>(с цифри; ако е период от няколко дни - с тире между отделните дати без интервал (05-08))</t>
    </r>
  </si>
  <si>
    <r>
      <t xml:space="preserve">Място на провеждане 
</t>
    </r>
    <r>
      <rPr>
        <b/>
        <sz val="11"/>
        <color indexed="9"/>
        <rFont val="Arial"/>
        <family val="2"/>
      </rPr>
      <t>(</t>
    </r>
    <r>
      <rPr>
        <b/>
        <i/>
        <sz val="11"/>
        <color indexed="9"/>
        <rFont val="Arial"/>
        <family val="2"/>
      </rPr>
      <t>град</t>
    </r>
    <r>
      <rPr>
        <b/>
        <sz val="11"/>
        <color indexed="9"/>
        <rFont val="Arial"/>
        <family val="2"/>
      </rPr>
      <t>)</t>
    </r>
  </si>
  <si>
    <t>Една конференция се описва на един ред, като в колона 5 се изброяват всички изнесени доклади на съответната конференция.</t>
  </si>
  <si>
    <t>НАИМЕНОВАНИЕ</t>
  </si>
  <si>
    <t>НА ЗВЕНОТО:</t>
  </si>
  <si>
    <t>Начало (дд.мм)</t>
  </si>
  <si>
    <t>Начало (дд.мм.гггг)</t>
  </si>
  <si>
    <t>В това число – гостували за период над 5 дни
(гостували за период над 5 дни общо от всички видове гостувания)</t>
  </si>
  <si>
    <t>Забележка
(ако чл. внос не е платен от звеното, напишете причините;
ако чл.внос е платен от друг, напишете от кого)</t>
  </si>
  <si>
    <r>
      <t xml:space="preserve">Проект за съфинансиране
</t>
    </r>
    <r>
      <rPr>
        <b/>
        <i/>
        <sz val="10"/>
        <color indexed="9"/>
        <rFont val="Arial"/>
        <family val="2"/>
      </rPr>
      <t>(напишете Да, ако проектът е за съфинансиране на друг проект)</t>
    </r>
  </si>
  <si>
    <r>
      <t xml:space="preserve">Други участници (звена на БАН, 
организации и фирми от България 
/в скоби да се посочи града/, 
организации и фирми от чужбина 
/да се посочи държавата/)
</t>
    </r>
    <r>
      <rPr>
        <b/>
        <i/>
        <sz val="10"/>
        <color indexed="9"/>
        <rFont val="Arial"/>
        <family val="2"/>
      </rPr>
      <t>(Вписват се организации, а не отделни лица!)</t>
    </r>
  </si>
  <si>
    <r>
      <t xml:space="preserve">Име на проекта
</t>
    </r>
    <r>
      <rPr>
        <b/>
        <i/>
        <sz val="10"/>
        <color indexed="9"/>
        <rFont val="Arial"/>
        <family val="2"/>
      </rPr>
      <t>(Не ограждайте името на проекта с кавички)
(Не поставяйте поредни номера на проектите)</t>
    </r>
  </si>
  <si>
    <t>По отношение на проекта звеното е:
водеща организация,
съизпълнител,
подизпълнител</t>
  </si>
  <si>
    <t>Ръководител / координатор - име
(Подизпълнител за)</t>
  </si>
  <si>
    <t>Водеща организация</t>
  </si>
  <si>
    <t>Съизпълнител</t>
  </si>
  <si>
    <t>Подизпълнител</t>
  </si>
  <si>
    <r>
      <t xml:space="preserve">Период на
договора
</t>
    </r>
    <r>
      <rPr>
        <b/>
        <i/>
        <sz val="14"/>
        <color indexed="9"/>
        <rFont val="Arial"/>
        <family val="2"/>
      </rPr>
      <t>(въведете години с четири цифри)</t>
    </r>
  </si>
  <si>
    <t>Предоставен на
(напишете организацията)</t>
  </si>
  <si>
    <t>Получен от
(напишете организацията)</t>
  </si>
  <si>
    <t>Да</t>
  </si>
  <si>
    <r>
      <t xml:space="preserve">Участници (бр.) -
</t>
    </r>
    <r>
      <rPr>
        <b/>
        <i/>
        <sz val="12"/>
        <color indexed="9"/>
        <rFont val="Arial"/>
        <family val="2"/>
      </rPr>
      <t>описват се само участниците от звеното</t>
    </r>
  </si>
  <si>
    <t>Млади учени 
(част от кол. 30)</t>
  </si>
  <si>
    <r>
      <t xml:space="preserve">Екологична насока
</t>
    </r>
    <r>
      <rPr>
        <b/>
        <i/>
        <sz val="10"/>
        <color indexed="9"/>
        <rFont val="Arial"/>
        <family val="2"/>
      </rPr>
      <t>(Напишете Да, ако проектът има екологична насоченост.
Екология ≠≠ Здравеопазване)</t>
    </r>
  </si>
  <si>
    <t>=35=</t>
  </si>
  <si>
    <t>=36=</t>
  </si>
  <si>
    <t>=37=</t>
  </si>
  <si>
    <t>Чуждестранна
валута</t>
  </si>
  <si>
    <r>
      <t xml:space="preserve">Забележка
</t>
    </r>
    <r>
      <rPr>
        <b/>
        <i/>
        <sz val="12"/>
        <color indexed="9"/>
        <rFont val="Arial"/>
        <family val="2"/>
      </rPr>
      <t>(ако парите от реализацията не са получени през отчетната година, посочете кога е реализиран/се очаква да бъде реализиран ефектът от реализацията)</t>
    </r>
  </si>
  <si>
    <t>Патент</t>
  </si>
  <si>
    <t>Полезен модел</t>
  </si>
  <si>
    <t>Търговска марка</t>
  </si>
  <si>
    <t>Сортови семена</t>
  </si>
  <si>
    <t>В колони 2, 3, 5, 6 и 8 се въвеждат имената на темите/висшите училища.
В колона 13 се въвежда общият брой школи - национални и международни.
Броят в колона 13 не е автоматичен сбор от колони 14 и 15.
Броят в колона 13 трябва да е равен или по-голям от сумата на колони 14 и 15 (ако това условие не е изпълнено, клетката в колона 13 ще се оцвети в жълто).</t>
  </si>
  <si>
    <r>
      <t xml:space="preserve">В сила от
</t>
    </r>
    <r>
      <rPr>
        <b/>
        <i/>
        <sz val="10"/>
        <color indexed="9"/>
        <rFont val="Arial"/>
        <family val="2"/>
      </rPr>
      <t>(посочете годината с четири цифри)</t>
    </r>
  </si>
  <si>
    <r>
      <t xml:space="preserve">ПЕРСОНАЛ </t>
    </r>
    <r>
      <rPr>
        <b/>
        <sz val="12"/>
        <color indexed="16"/>
        <rFont val="Arial"/>
        <family val="2"/>
      </rPr>
      <t xml:space="preserve">
</t>
    </r>
    <r>
      <rPr>
        <b/>
        <sz val="18"/>
        <color indexed="16"/>
        <rFont val="Arial"/>
        <family val="2"/>
      </rPr>
      <t xml:space="preserve">
</t>
    </r>
    <r>
      <rPr>
        <b/>
        <sz val="12"/>
        <color indexed="10"/>
        <rFont val="Arial"/>
        <family val="2"/>
      </rPr>
      <t xml:space="preserve">Данните за щатния състав на персонала трябва да съответстват на представените с Отчета за касовото изпълнение на бюджета.
Информацията за персонала се представя в цели числа.
</t>
    </r>
    <r>
      <rPr>
        <b/>
        <sz val="12"/>
        <color indexed="51"/>
        <rFont val="Arial"/>
        <family val="2"/>
      </rPr>
      <t>Ако имате несъответствие в в сборовете по колони, съответната клетка ще се оцвети в жълто.</t>
    </r>
  </si>
  <si>
    <t>Разпределение на служителите по класификацията на НСИ</t>
  </si>
  <si>
    <t>ИЗВАДКИ</t>
  </si>
  <si>
    <t>Общо получени средства:</t>
  </si>
  <si>
    <t>Общо предоставени трансфери:</t>
  </si>
  <si>
    <t>Общо получени трансфери:</t>
  </si>
  <si>
    <r>
      <t xml:space="preserve">Персонал, зает с НИРД - общо </t>
    </r>
    <r>
      <rPr>
        <b/>
        <i/>
        <sz val="11"/>
        <rFont val="Arial"/>
        <family val="2"/>
      </rPr>
      <t>(изследователи+технически персонал+помощен персонал)</t>
    </r>
  </si>
  <si>
    <r>
      <t xml:space="preserve">Колона 2 е задължителна за попълване!
Ако съответната клетка в колона 2 не е попълнена, ще се оцвети в </t>
    </r>
    <r>
      <rPr>
        <b/>
        <sz val="12"/>
        <color indexed="51"/>
        <rFont val="Arial"/>
        <family val="2"/>
      </rPr>
      <t>жълто</t>
    </r>
    <r>
      <rPr>
        <b/>
        <sz val="12"/>
        <color indexed="16"/>
        <rFont val="Arial"/>
        <family val="2"/>
      </rPr>
      <t>.</t>
    </r>
  </si>
  <si>
    <r>
      <t>Готови за стопанска реализация научни продукти
(</t>
    </r>
    <r>
      <rPr>
        <b/>
        <sz val="12"/>
        <color indexed="16"/>
        <rFont val="Arial"/>
        <family val="2"/>
      </rPr>
      <t xml:space="preserve">Под „стопанска реализация” се разбира всяка реализация, свързана с капитализацията на продукта -
лиценз, грант (договор за разработка), производство, търговия и др.)
Колони 2 и 3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</si>
  <si>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Заявки за патенти, полезни модели, търговски марки и сортови семена 
(в България, в ЕПО, в други страни), включително лични патенти на служители от звеното, 
които са в процедура (подадени предишни години)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</si>
  <si>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Публикации, които са реферирани и индексирани в световната система за рефериране, индексиране и оценяване и са включени в издания с импакт фактор IF (Web Of Science) или импакт ранг SJR (SCOPUS) - </t>
    </r>
    <r>
      <rPr>
        <b/>
        <sz val="11"/>
        <color indexed="10"/>
        <rFont val="Arial"/>
        <family val="2"/>
      </rPr>
      <t>те са част от посочения по-горе брой</t>
    </r>
  </si>
  <si>
    <t>Планова численост към 31.12.2013 г.</t>
  </si>
  <si>
    <t>Заети щатни бройки към 31.12.2013 г. (проф.+доц.+гл.ас.+ас.+"доктор"+специалисти с висше образование+специалисти със средно проф. образование+специалисти със средно образование+друг персонал)</t>
  </si>
  <si>
    <t>Проф. към 31.12.2013</t>
  </si>
  <si>
    <t>Доц. към 31.12.2013</t>
  </si>
  <si>
    <t>Гл. ас. към 31.12.2013</t>
  </si>
  <si>
    <t>Ас. към 31.12.2013</t>
  </si>
  <si>
    <t>Служители без академични длъжности, но с образователна и научна степен „доктор” към 31.12.2013</t>
  </si>
  <si>
    <t>Специалисти с висше образование към 31.12.2013</t>
  </si>
  <si>
    <t>Специалисти със средно проф. образование към 31.12.2013</t>
  </si>
  <si>
    <t>Специалисти със средно образование към 31.12.2013</t>
  </si>
  <si>
    <t>Друг персонал към 31.12.2013
(служители, които не могат да се отнесат към проф., доц., гл.ас., ас., "доктор", специалисти с висше образование, специалисти със средно проф. образование, специалисти със средно образование)</t>
  </si>
  <si>
    <t>Изследователски състав (изразен в заети щатни бройки)
към 31.12.2013 г.
(проф.+доц.+гл.ас.+ас.+"доктор" на основен трудов договор)</t>
  </si>
  <si>
    <t>Изследователи на граждански или временен
трудов договор, работили през 2013 г.</t>
  </si>
  <si>
    <t>Хабилитирани учени (проф.+доц.) - 
общо към 31.12.2013</t>
  </si>
  <si>
    <t>Хабилитирали се учени през 2013 г.
(тези, които не са били хабилитирани преди това, т.е. не се включват доцентите, които са станали професори)</t>
  </si>
  <si>
    <t>Нехабилитирани учени (гл.ас.+ас.+"доктор") - 
общо към 31.12.2013</t>
  </si>
  <si>
    <t>Млади учени, назначени на работа през 2013 г.
("Млад учен" е лице, което извършва научноизследователска и научно-образователна дейност във висше училище и/или научна организация след придобиване на образователно-квалификационна степен "магистър", но не повече от 10 години след придобиването й.)</t>
  </si>
  <si>
    <t>Д-р към 31.12.2013
(всички, които имат тази степен, независимо дали имат и степен "доктор на науките" и независимо от академичните им длъжности)</t>
  </si>
  <si>
    <t>Д.н. към 31.12.2013
(всички, които имат тази степен, независимо дали имат и степен "доктор" и независимо от академичните им длъжности)</t>
  </si>
  <si>
    <t>Щатни служители, носители на звание "Академик" към 31.12.2013</t>
  </si>
  <si>
    <t>Щатни служители, носители на 
звание "Член-кореспондент" към 31.12.2013</t>
  </si>
  <si>
    <t>Брой чуждестранни учени, които не са на основен трудов договор към 31.12.2013</t>
  </si>
  <si>
    <r>
      <rPr>
        <b/>
        <sz val="16"/>
        <color indexed="16"/>
        <rFont val="Arial"/>
        <family val="2"/>
      </rPr>
      <t>БРОЙ ПУБЛИКАЦИИ ПРЕЗ 2013 г.</t>
    </r>
    <r>
      <rPr>
        <b/>
        <sz val="12"/>
        <color indexed="16"/>
        <rFont val="Arial"/>
        <family val="2"/>
      </rPr>
      <t xml:space="preserve">
</t>
    </r>
    <r>
      <rPr>
        <b/>
        <sz val="10"/>
        <color indexed="10"/>
        <rFont val="Arial"/>
        <family val="2"/>
      </rPr>
      <t>(</t>
    </r>
    <r>
      <rPr>
        <b/>
        <i/>
        <sz val="10"/>
        <color indexed="10"/>
        <rFont val="Arial"/>
        <family val="2"/>
      </rPr>
      <t>Представете допълнително списъци за всеки вид публикации
(с изключение на публикациите с чуждестранни учени</t>
    </r>
    <r>
      <rPr>
        <b/>
        <sz val="10"/>
        <color indexed="10"/>
        <rFont val="Arial"/>
        <family val="2"/>
      </rPr>
      <t>) и списък на цитатите.)</t>
    </r>
  </si>
  <si>
    <t>НФНИ</t>
  </si>
  <si>
    <t>Цитати и/или отзиви, публикувани през 2013 г. 
с изключени самоцитати</t>
  </si>
  <si>
    <t>Проекти, финансирани от Национален фонд "Научни изследвания"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</si>
  <si>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Текущ или приключил към 31.12.2013</t>
  </si>
  <si>
    <t>Получени средства в 
звеното през 2013 г. 
(лв)
(Пишете само парични суми!!!)</t>
  </si>
  <si>
    <t xml:space="preserve">Предоставени трансфери за 
други звена и организации 
през 2013 г. </t>
  </si>
  <si>
    <t xml:space="preserve">Получени транфери от 
други звена и организации 
през 2013 г. </t>
  </si>
  <si>
    <t>Проекти, финансирани от други национални фондове (без НФНИ), договори с министерства и други ведомства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</si>
  <si>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Оперативни програми на структурните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</si>
  <si>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Научни проекти, 
финансирани от национални (български)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</si>
  <si>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съгласно вътрешно-институционални договори 
(финансирани от бюджетна субсидия)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
(Не включвайте тук проектите по ЕБР, те се описват само в sheet 11!)</t>
  </si>
  <si>
    <t>Научни проекти, финансирани от международни (чуждестранни)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</si>
  <si>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Рамкови програми на ЕС в областта на НИРД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4, 5,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</si>
  <si>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Реализирани 
командировки
през 2013 г.</t>
  </si>
  <si>
    <t>Излезли от печат 
2013 г.</t>
  </si>
  <si>
    <t>Приети за 
печат 
2013 г.</t>
  </si>
  <si>
    <t>Проекти, разработвани в международно сътрудничество в 
рамките на междуакадемични договори и споразумения (ЕБР)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</si>
  <si>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други европейски и международни програми и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</si>
  <si>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ИЗГРАДЕНИ НАУЧНИ МРЕЖИ ПРЕЗ 2013 г. - 
национални или международни
(„Научна мрежа” е неформална група, която работи по съвместна научна програма, споделя научно оборудване и експертиза и обменят знания, учени и опит. Могат да работят съвместно за определен период от време и към национална научна инфраструктура или съвместен научен център.)
Колони 2 и 3 са задължителни за попълване! Ако някоя клетка от тези колони не е попълнена, ще се оцвети в жълто.</t>
  </si>
  <si>
    <t>ДАРЕНИЯ, 
получени през 2013 г.
Колони 2 и 3 са задължителни за попълване! Ако някоя клетка от тези колони не е попълнена, ще се оцвети в жълто.</t>
  </si>
  <si>
    <t>Пазарна реализация на научни продукти в 
резултат на научноизследователска дейност през 2013 г.
Колони 2, 3, 4 са задължителни за попълване! Ако някоя клетка от тези колони не е попълнена, ще се оцвети в жълто.</t>
  </si>
  <si>
    <t>Ефект от реализацията
за звеното през 2013 г.
(лв)
(посочете ефекта САМО  ЗА ВАШЕТО ЗВЕНО в ПАРИЧНА СУМА)</t>
  </si>
  <si>
    <t>Подадени през 2013 г. заявки за патенти, полезни модели, търговски марки и сортови семена 
(в България, в ЕПО, в други страни), включително лични патенти на служители от звеното
Колони 1, 3, 4, 5, 6, 7, 8, 9, 15 са задължителни за попълване! Ако някоя клетка от тези колони не е попълнена, ще се оцвети в жълто.</t>
  </si>
  <si>
    <t>Издадени през 2013 г. патенти, свидетелства за регистрация на полезни модели, 
сертификати за нови сортове растения, регистрирани търговски марки (в България, в ЕПО, в други страни), включително лични патенти на служители от звеното
Колони 1, 2, 3, 4, 5, 6, 7, 8, 9, 15 са задължителни за попълване! Ако някоя клетка от тези колони не е попълнена, ще се оцвети в жълто.</t>
  </si>
  <si>
    <t>Поддържани през 2013 г. защитни документи, 
включително лични патенти на служители от звеното
Колони 1, 2, 3, 4, 5, 6, 7, 8, 9, 15 са задължителни за попълване! Ако някоя клетка от тези колони не е попълнена, ще се оцвети в жълто.</t>
  </si>
  <si>
    <t>Разходи по
поддържането
през 2013 г.
(лв)</t>
  </si>
  <si>
    <t>Постъпления от
лицензионна
реализация
през 2013 г.
(лв)</t>
  </si>
  <si>
    <t>Прекратени през 2013 г. защитни документи, 
включително лични патенти на служители от звеното
Колони 1, 2, 3, 4, 5, 6, 7, 8, 9, 13, 14 са задължителни за попълване! Ако някоя клетка от тези колони не е попълнена, ще се оцвети в жълто.</t>
  </si>
  <si>
    <t>Брой докторанти през 2013 г.</t>
  </si>
  <si>
    <t>Докторанти към 01.01.2013=докторанти на 31.12.2011 г.
В новозачислените докторанти влизат всички, които са зачислени от дата през отчетната година. Новозачислените на 01.01. 2013 г. се описват от 9 до 16 колона и не се включват в бройките от 1 до 8 колона.
Колона 1 = колона 2 + колона 3 + колона 4 + колона 5
Колона 1 = колона 7 + колона8
Колона 9 = колона 10 + колона 11 + колона 12 + колона 13
Колона 9 = колона 15 + колона 16
Колона 18 = колона 19 + колона 20 + колона 21 + колона 11
Колона 18 = колона 24 + колона 25
Колона 26 = колона 27 + колона 28 + колона 29 + колона 30
Колона 26 = колона 32 + колона 33
Колона 1 + колона 9 - колона 18 = колона 26
Колона 2 + колона 10 - колона 19 = колона 27
Колона 3 + колона 11 - колона 20 = колона 28
Колона 4 + колона 12 - колона 21 = колона 29
Колона 5 + колона 13 -колона 22 = колона 30
Колона 6 + колона 14 - колона 23 = колона 31
Колона 7 + колона 15 - колона 24 = колона 32
Колона 8 + колона 16 - колона 25 = колона 33
Ако имате несъответствие в в сборовете, съответната клетка  в ДОКТОРАНТИ на 31.12.2013 г. ще се оцвети в жълто.</t>
  </si>
  <si>
    <t>ДОКТОРАНТИ към 01.01.2013 г.</t>
  </si>
  <si>
    <t>НОВОЗАЧИСЛЕНИ ДОКТОРАНТИ през 2013 г.</t>
  </si>
  <si>
    <t>ЗАЩИТИЛИ
ДОКТОРАНТИ
през 2013 г.</t>
  </si>
  <si>
    <t>ОТЧИСЛЕНИ ДОКТОРАНТИ през 2013 г.</t>
  </si>
  <si>
    <t>ДОКТОРАНТИ на 31.12.2013 г.</t>
  </si>
  <si>
    <t>Списък на успешно защитилите дисертационен труд докторанти през 2013 г.
Колони 2, 3, 4 са задължителни за попълване! Ако някоя клетка от тези колони не е попълнена, ще се оцвети в жълто.</t>
  </si>
  <si>
    <t>Участие в подготовка на специалисти през 2013 г.</t>
  </si>
  <si>
    <t>Участие в подготовка на специалисти през 2013 г. (общо за звеното)</t>
  </si>
  <si>
    <t>Експертна дейност през 2013 г.</t>
  </si>
  <si>
    <t>Експертна дейност през 2013 г.  (общо за звеното)</t>
  </si>
  <si>
    <t>Проведени от звеното през 2013 г. 
международни конференции и семинари в България</t>
  </si>
  <si>
    <t>Проведени от звеното през 2013 г. 
национални конференции и семинари</t>
  </si>
  <si>
    <t>Участие през 2013 г. в международни конференции с 
доклади или съавторство</t>
  </si>
  <si>
    <t>Участие през 2013 г. в международни конференции с 
доклади или съавторство
(общо за звеното)</t>
  </si>
  <si>
    <t>Включват се споразумения, сключени през 2013 г., както и споразумения, които са сключени предходни години, но са в сила през 2013 г.
Не се включва ЕБР.
Всички колони са задължителни за попълване! Ако някоя клетка не е попълнена, ще се оцвети в жълто.</t>
  </si>
  <si>
    <t>Включват се споразумения, сключени през 2013 г., както и споразумения, които са сключени предходни години, но са в сила през 2013 г.
Всички колони са задължителни за попълване! Ако някоя клетка не е попълнена, ще се оцвети в жълто.</t>
  </si>
  <si>
    <t>Осъществени през 2013 г. командировки за 
участие в научни прояви (конгреси, конференции и др.) в чужбина
Всички колони са задължителни за попълване! Ако някоя клетка не е попълнена, ще се оцвети в жълто.</t>
  </si>
  <si>
    <t>Осъществени през 2013 г. командировки за 
краткосрочни и дългосрочни научни изследвания или за четене на лекции в чужбина
Всички колони са задължителни за попълване! Ако някоя клетка не е попълнена, ще се оцвети в жълто.</t>
  </si>
  <si>
    <t>Осъществени през 2013 г. командировки със 
заповед за специализация
Всички колони са задължителни за попълване! Ако някоя клетка не е попълнена, ще се оцвети в жълто.</t>
  </si>
  <si>
    <t>Учени, които към 31.12.2013 г. пребивават в 
чужбина с разрешен неплатен отпуск
Всички колони са задължителни за попълване! Ако някоя клетка не е попълнена, ще се оцвети в жълто.</t>
  </si>
  <si>
    <t xml:space="preserve">Осъществени през 2013 г. командировки в чужбина по организационни и административни задачи </t>
  </si>
  <si>
    <t>Гостували чуждестранни учени през 2013 г.
(Ако е необходимо, добавете още колони за страни)</t>
  </si>
  <si>
    <t>Придобити през 2013 г. стипендии за стимулиране на научен обмен 
(без стипендиите, получавани от докторантите по държавна поръчка)</t>
  </si>
  <si>
    <t>Размер на чл. внос за 2013 г. 
(лв)</t>
  </si>
  <si>
    <t>Платен от звеното чл. внос 
през 2013 г. 
(лв)</t>
  </si>
  <si>
    <t>Получени трансфери от НФНИ 
в звеното през 2013 г. 
(лв)
(Пишете само парични суми!!!)</t>
  </si>
  <si>
    <r>
      <t xml:space="preserve">Срок на
проекта
</t>
    </r>
    <r>
      <rPr>
        <b/>
        <i/>
        <sz val="14"/>
        <color indexed="9"/>
        <rFont val="Arial"/>
        <family val="2"/>
      </rPr>
      <t>(въведете години с четири цифри)</t>
    </r>
  </si>
  <si>
    <r>
      <rPr>
        <b/>
        <sz val="16"/>
        <color indexed="16"/>
        <rFont val="Arial"/>
        <family val="2"/>
      </rPr>
      <t>ИЗСЛЕДОВАТЕЛСКИ СЪСТАВ    към 31.12.2013 г.</t>
    </r>
    <r>
      <rPr>
        <b/>
        <sz val="12"/>
        <color indexed="16"/>
        <rFont val="Arial"/>
        <family val="2"/>
      </rPr>
      <t xml:space="preserve">
</t>
    </r>
    <r>
      <rPr>
        <b/>
        <sz val="14"/>
        <color indexed="16"/>
        <rFont val="Arial"/>
        <family val="2"/>
      </rPr>
      <t>(</t>
    </r>
    <r>
      <rPr>
        <b/>
        <i/>
        <sz val="14"/>
        <color indexed="16"/>
        <rFont val="Arial"/>
        <family val="2"/>
      </rPr>
      <t>служителите на основен трудов договор в отчетния период, с академични длъжности и 
такива без академични длъжности, но с образователна и научна степен „доктор”</t>
    </r>
    <r>
      <rPr>
        <b/>
        <sz val="14"/>
        <color indexed="16"/>
        <rFont val="Arial"/>
        <family val="2"/>
      </rPr>
      <t>)</t>
    </r>
  </si>
  <si>
    <t>Средна брутна работна заплата на изследователския състав за 2013 г.(на човек на месец, лв.):</t>
  </si>
  <si>
    <t>Име, под което публикува
(на български език, на латиница)</t>
  </si>
  <si>
    <r>
      <t xml:space="preserve">Публикации
</t>
    </r>
    <r>
      <rPr>
        <b/>
        <i/>
        <sz val="10"/>
        <color indexed="9"/>
        <rFont val="Arial"/>
        <family val="2"/>
      </rPr>
      <t>(автори, списание/монография, том, страница)</t>
    </r>
  </si>
  <si>
    <t>Публикации
(автори, списание/монография, том, страница)</t>
  </si>
  <si>
    <t>Даниела Пиларска</t>
  </si>
  <si>
    <t>Магистърска програма, „Болести по хидробионти и аквакултури“</t>
  </si>
  <si>
    <t>Магистърска програма, “Паразитни протозои на животните и човека”</t>
  </si>
  <si>
    <t>Бакалавърска програма, „Зоология на безгръбначните животни”</t>
  </si>
  <si>
    <t>Департамент “Природни науки”, НБУ</t>
  </si>
  <si>
    <t>Параскева Михайлова</t>
  </si>
  <si>
    <t>Цитогенетика</t>
  </si>
  <si>
    <t>Мутационна генетика</t>
  </si>
  <si>
    <t>Борис Николов</t>
  </si>
  <si>
    <t>Бойко Георгиев</t>
  </si>
  <si>
    <t>Хелминти по животните и човека (задължителен курс за магистри)</t>
  </si>
  <si>
    <t>БФ, СУ “Св. К. Охридски”</t>
  </si>
  <si>
    <t>Обща хелминтология (избираем курс за бакалаври)</t>
  </si>
  <si>
    <t>Гергана Василева</t>
  </si>
  <si>
    <t>Михаела Илиева</t>
  </si>
  <si>
    <t>Павел Зехтинджиев</t>
  </si>
  <si>
    <t>Драган Чобанов</t>
  </si>
  <si>
    <t>Ивайло Дедов</t>
  </si>
  <si>
    <t>Експерт към научно-консултативния съвет за прилагане на Вашингтонската Конвенция (CITES). Заповед № І – 650 на УС на БАН</t>
  </si>
  <si>
    <t>Милчо Тодоров</t>
  </si>
  <si>
    <t>Снежана Грозева</t>
  </si>
  <si>
    <t>Ред колегия на Comparative cytogenetics</t>
  </si>
  <si>
    <t>Стела Лазарова</t>
  </si>
  <si>
    <t>1 рецензия, European Journal of Plant Pathology</t>
  </si>
  <si>
    <t>Тошко Любомиров</t>
  </si>
  <si>
    <t xml:space="preserve">1 бр. рецензия, Acta zoologica bulgarica </t>
  </si>
  <si>
    <t>Влада Пенева</t>
  </si>
  <si>
    <t>Георги Марков</t>
  </si>
  <si>
    <t xml:space="preserve"> сп. Acta Zoologica Bulgarica</t>
  </si>
  <si>
    <t>Ценка Часовникарова</t>
  </si>
  <si>
    <t>Acta Zoologica Bulgarica - 4</t>
  </si>
  <si>
    <t>Наско Атанасов</t>
  </si>
  <si>
    <t>списание Podoces (Иран)</t>
  </si>
  <si>
    <t>Светла Далакчиева</t>
  </si>
  <si>
    <t xml:space="preserve">Международната работна група за дъждосвирцовите птици </t>
  </si>
  <si>
    <t>Член на Българско паразитологично дружество</t>
  </si>
  <si>
    <t>Рецензии на научни публикации: Parasitology international  - 1; Труды Зоологического Института Российской Академии Наук – 1</t>
  </si>
  <si>
    <t>Димитър Димитров</t>
  </si>
  <si>
    <t>Рецензии на научни публикации: Journal of Avian Biology – 1; Parasite – 1</t>
  </si>
  <si>
    <t>20-22</t>
  </si>
  <si>
    <t>11</t>
  </si>
  <si>
    <t>София</t>
  </si>
  <si>
    <t>Bioscience - development and new opportunities. Kliment’s day</t>
  </si>
  <si>
    <t>25-26</t>
  </si>
  <si>
    <t>София, България</t>
  </si>
  <si>
    <t>Семинар по екология-2013</t>
  </si>
  <si>
    <t>08</t>
  </si>
  <si>
    <t>18-21</t>
  </si>
  <si>
    <t>Пловдив, България</t>
  </si>
  <si>
    <t>IX Национална конференция по паразитология с международно участие</t>
  </si>
  <si>
    <t>18-22</t>
  </si>
  <si>
    <t>Виена, Австрия</t>
  </si>
  <si>
    <t>BioSyst.EU 2</t>
  </si>
  <si>
    <t>12-15</t>
  </si>
  <si>
    <t>Белград, Сърбия</t>
  </si>
  <si>
    <t xml:space="preserve">Resources of Danubian region: the possibility of cooperation and utilization </t>
  </si>
  <si>
    <t>16-20</t>
  </si>
  <si>
    <t>Загреб, Хърватска</t>
  </si>
  <si>
    <t>14th Meeting of the IOBC/wprs Working Group 
Insect Pathogens and Insect Parasitic Nematodes</t>
  </si>
  <si>
    <t>01 - 05</t>
  </si>
  <si>
    <t>10th International nematological symposium</t>
  </si>
  <si>
    <t>07 – 11</t>
  </si>
  <si>
    <t>Вилнюс, Литва</t>
  </si>
  <si>
    <t>Conference on Malaria and Related Haemosporidian Parasites of Wildlife</t>
  </si>
  <si>
    <t>11-15</t>
  </si>
  <si>
    <t xml:space="preserve">Кунминг, Юннан, Китай </t>
  </si>
  <si>
    <t>11-ти Конгрес по ортоптерология – Orthoptera in Scientific Progress and Human Culture</t>
  </si>
  <si>
    <t>8-12</t>
  </si>
  <si>
    <t>Прага, Чешка Република</t>
  </si>
  <si>
    <t>87th Annual Meeting of the German Society of Mammalogy</t>
  </si>
  <si>
    <t>10-13</t>
  </si>
  <si>
    <t>Копенхаген, Дания</t>
  </si>
  <si>
    <t>5-та Конференция на Скандинавско-Балтийското паразитологично дружество</t>
  </si>
  <si>
    <t>18 - 21</t>
  </si>
  <si>
    <t>22-24</t>
  </si>
  <si>
    <t>Парейс, Южна Африка</t>
  </si>
  <si>
    <t>42nd Annual Conference of the Parasitological Society of Southern Africa</t>
  </si>
  <si>
    <t>24-26</t>
  </si>
  <si>
    <t>Артвин, Турция</t>
  </si>
  <si>
    <t xml:space="preserve">International Caucasian Forestrt Symposium </t>
  </si>
  <si>
    <t>01</t>
  </si>
  <si>
    <t>10-12</t>
  </si>
  <si>
    <t>Кишинев, Молдова</t>
  </si>
  <si>
    <t xml:space="preserve">VIIIth International Conference of Zoologists”Аctual problems of protection and sustainable use of the animal world diversity” </t>
  </si>
  <si>
    <r>
      <t>Цитогенетичен индекс за качество на околната среда</t>
    </r>
    <r>
      <rPr>
        <sz val="12"/>
        <color indexed="8"/>
        <rFont val="Times New Roman"/>
        <family val="1"/>
      </rPr>
      <t xml:space="preserve"> </t>
    </r>
  </si>
  <si>
    <t>Royal Society</t>
  </si>
  <si>
    <t>Университет в Манчестър, Англия</t>
  </si>
  <si>
    <t>Словакия</t>
  </si>
  <si>
    <t>Германия</t>
  </si>
  <si>
    <t>12.03.</t>
  </si>
  <si>
    <t>EURING</t>
  </si>
  <si>
    <t>Финландия</t>
  </si>
  <si>
    <t>Белгия</t>
  </si>
  <si>
    <t>Ясен Мутафчиев</t>
  </si>
  <si>
    <t>Австрия</t>
  </si>
  <si>
    <t>Боян Вагалински</t>
  </si>
  <si>
    <t>Унгария</t>
  </si>
  <si>
    <t>Дания</t>
  </si>
  <si>
    <t>Георги Христов</t>
  </si>
  <si>
    <t>Албания</t>
  </si>
  <si>
    <t>Проучване на разнообразието на безгръбначните животни в Национален парк Преспа</t>
  </si>
  <si>
    <t>Холандия</t>
  </si>
  <si>
    <t>Проект Д0 02-270/08</t>
  </si>
  <si>
    <t>Полша</t>
  </si>
  <si>
    <t>ЕБР и проект 2011/01/B/NZ8/01467</t>
  </si>
  <si>
    <t>Мароко</t>
  </si>
  <si>
    <t>Англия</t>
  </si>
  <si>
    <t>Русия</t>
  </si>
  <si>
    <t>Двустранна спогодба между БАН и РАН</t>
  </si>
  <si>
    <t>Италия</t>
  </si>
  <si>
    <t>Bari University, Italy</t>
  </si>
  <si>
    <t xml:space="preserve">Португалия </t>
  </si>
  <si>
    <t>Франция</t>
  </si>
  <si>
    <t>Muséum National d'Histoire Naturelle, Paris</t>
  </si>
  <si>
    <t>Анета Йонева</t>
  </si>
  <si>
    <t>Чехия</t>
  </si>
  <si>
    <t>01.04</t>
  </si>
  <si>
    <t>Institute of Parasitology, Biology Centre of the Academy of Sciences of the Czech Republic, České Budějovice, Czech Republic</t>
  </si>
  <si>
    <t>Мадагаскар</t>
  </si>
  <si>
    <t>Проект PBI</t>
  </si>
  <si>
    <t xml:space="preserve">Даниела Пиларска </t>
  </si>
  <si>
    <t>Немска служба за академичен обмен, DAAD</t>
  </si>
  <si>
    <t>Швейцария</t>
  </si>
  <si>
    <t>Scientific Exchange Programme - Switzerland (SCIEX)</t>
  </si>
  <si>
    <t>Великобритания</t>
  </si>
  <si>
    <t>Испания</t>
  </si>
  <si>
    <t>Румъния</t>
  </si>
  <si>
    <t>Турция</t>
  </si>
  <si>
    <t>Европейски съюз за опръстеняване на птиците (EURING)</t>
  </si>
  <si>
    <t>Неплатен по финансови причини.</t>
  </si>
  <si>
    <t>бакалавърска програма</t>
  </si>
  <si>
    <t>Нов български университет</t>
  </si>
  <si>
    <t>Медицински университет София</t>
  </si>
  <si>
    <t>Клетъчна и молекулярна биология за студенти по фармация</t>
  </si>
  <si>
    <t xml:space="preserve">Биохимия,  Бакалавърска програма </t>
  </si>
  <si>
    <t xml:space="preserve">Лесотехнически Университет </t>
  </si>
  <si>
    <t xml:space="preserve">Биомониторинг и участие на България в основни проекти </t>
  </si>
  <si>
    <t>ПУ „Паисий Хилендарски”</t>
  </si>
  <si>
    <t xml:space="preserve">Съобщества във влажните зони </t>
  </si>
  <si>
    <t xml:space="preserve">Биомониториг, състояние на околната среда и устойчиво развитие </t>
  </si>
  <si>
    <t>Васил Попов</t>
  </si>
  <si>
    <t>Палеозоология на гръбначните</t>
  </si>
  <si>
    <t xml:space="preserve">Палеозоология на гръбначните </t>
  </si>
  <si>
    <t>Статистически методи в екологията</t>
  </si>
  <si>
    <t>ЦО-БАН</t>
  </si>
  <si>
    <t>Светла Братанова-Дончева</t>
  </si>
  <si>
    <t>Функциониране на наземни екосистеми</t>
  </si>
  <si>
    <t>Нешо Чипев</t>
  </si>
  <si>
    <t xml:space="preserve">Статистически методи </t>
  </si>
  <si>
    <t xml:space="preserve">Теория на биологичното разнообразие </t>
  </si>
  <si>
    <t>Иван Пандурски</t>
  </si>
  <si>
    <t>Стефка Чанкова - Петрова</t>
  </si>
  <si>
    <t>Маргарита Топашка-Анчева</t>
  </si>
  <si>
    <t>Петя Първанова</t>
  </si>
  <si>
    <t>Лиляна Юрукова</t>
  </si>
  <si>
    <t>ПУ „Паисий Хилендарски”, БФ</t>
  </si>
  <si>
    <t>СУ “Св. К. Охридски”, БФ</t>
  </si>
  <si>
    <t xml:space="preserve">Паразитология и сравнителна анатомия </t>
  </si>
  <si>
    <t>Клетъчна и молекулярна биология –  бакалавърска програма за студенти по медицина и дентална медицина</t>
  </si>
  <si>
    <t xml:space="preserve">Член на Senior Editorial Board of American Journal of Current Genetics </t>
  </si>
  <si>
    <t xml:space="preserve">Член, секция  Биология към Съюз на учените в България </t>
  </si>
  <si>
    <t>Рецензии на публикации - 3 бр.</t>
  </si>
  <si>
    <t>Acta zoologica bulgarica</t>
  </si>
  <si>
    <t xml:space="preserve">Национален съвет по биологично разнообразие към МОСВ </t>
  </si>
  <si>
    <t xml:space="preserve">Доклади за оценки на природозащитното състояние на видове в зони от мрежата “Натура 2000”: 100 бр. </t>
  </si>
  <si>
    <t>Гергана Георгиева</t>
  </si>
  <si>
    <t xml:space="preserve">Член на секция  Биология към Съюз на учените в България </t>
  </si>
  <si>
    <t>Светла Братанова- Дончева</t>
  </si>
  <si>
    <t>Междуведомствен комитет по глобални промени към МОСВ</t>
  </si>
  <si>
    <t>Радка Фикова</t>
  </si>
  <si>
    <t>Рецензия на публикация - Atmospheric Environment</t>
  </si>
  <si>
    <t>Рецензии на публикации - Acta zool. Bulgarica - 2бр.</t>
  </si>
  <si>
    <t xml:space="preserve">Румяна Мечева </t>
  </si>
  <si>
    <t>Член на редколегия на „Acta Zoologica Bulgarica”</t>
  </si>
  <si>
    <t>Михаела Недялкова</t>
  </si>
  <si>
    <t>Участие в експертни съвети към РИОСВ Варна. Пазарджик и МОСВ - 3 бр.</t>
  </si>
  <si>
    <t>Стефка Чанкова</t>
  </si>
  <si>
    <t>4 бр. рецензии за Agricultural and Forest Entomology (1), Journal of Invertebrate Pathology (1), Journal of Pest Science (1), International Journal of Biotechnology Research (1); рецензия за научно жури за присъждане на образователната и научна степен „Доктор” на Даниела Петрова Георгиева от Институт по почвознание, агротехнологии и защита на растенията „Н. Пушкаров”</t>
  </si>
  <si>
    <r>
      <rPr>
        <b/>
        <sz val="11"/>
        <rFont val="Arial"/>
        <family val="2"/>
      </rPr>
      <t xml:space="preserve">1. </t>
    </r>
    <r>
      <rPr>
        <sz val="11"/>
        <rFont val="Arial"/>
        <family val="2"/>
      </rPr>
      <t xml:space="preserve">Председател, секция Биология към Съюз на учените в България; </t>
    </r>
    <r>
      <rPr>
        <b/>
        <sz val="11"/>
        <rFont val="Arial"/>
        <family val="2"/>
      </rPr>
      <t>2.</t>
    </r>
    <r>
      <rPr>
        <sz val="11"/>
        <rFont val="Arial"/>
        <family val="2"/>
      </rPr>
      <t xml:space="preserve"> Пълномощник на секция Биология в Общото събрание на СУБ;</t>
    </r>
    <r>
      <rPr>
        <b/>
        <sz val="11"/>
        <rFont val="Arial"/>
        <family val="2"/>
      </rPr>
      <t xml:space="preserve"> 3.</t>
    </r>
    <r>
      <rPr>
        <sz val="11"/>
        <rFont val="Arial"/>
        <family val="2"/>
      </rPr>
      <t xml:space="preserve"> Експерт към Biosafety Cleaning House-Roster of experts of Biosafety, Montreal, Quebec, Canada; </t>
    </r>
    <r>
      <rPr>
        <b/>
        <sz val="11"/>
        <rFont val="Arial"/>
        <family val="2"/>
      </rPr>
      <t>4.</t>
    </r>
    <r>
      <rPr>
        <sz val="11"/>
        <rFont val="Arial"/>
        <family val="2"/>
      </rPr>
      <t xml:space="preserve"> Член на експертна група на НАОА по процедура за програмна акредитация на професионално направление 4.3. Биологически науки от област на висше образование 4. Природни науки, математика и информатика в Шуменски Университет”Константин Преславски”; </t>
    </r>
    <r>
      <rPr>
        <b/>
        <sz val="11"/>
        <rFont val="Arial"/>
        <family val="2"/>
      </rPr>
      <t>5.</t>
    </r>
    <r>
      <rPr>
        <sz val="11"/>
        <rFont val="Arial"/>
        <family val="2"/>
      </rPr>
      <t xml:space="preserve"> Член на експертна група на НАОА по процедура за програмна акредитация на професионално направление 4.3. Биологически науки от област на висше образование 4. Природни науки, математика и информатика в Пловдивски Университет „Паисии Хилендарски”;</t>
    </r>
    <r>
      <rPr>
        <b/>
        <sz val="11"/>
        <rFont val="Arial"/>
        <family val="2"/>
      </rPr>
      <t xml:space="preserve"> 6.</t>
    </r>
    <r>
      <rPr>
        <sz val="11"/>
        <rFont val="Arial"/>
        <family val="2"/>
      </rPr>
      <t xml:space="preserve"> Член на експертна група на НАОА по процедура за програмна акредитация на професионално направление 4.3. Биологически науки от област на висше образование 4. Природни науки, математика и информатика в Пловдивски Университет „Паисии Хилендарски”, Филиал Смолян; </t>
    </r>
    <r>
      <rPr>
        <b/>
        <sz val="11"/>
        <rFont val="Arial"/>
        <family val="2"/>
      </rPr>
      <t>7.</t>
    </r>
    <r>
      <rPr>
        <sz val="11"/>
        <rFont val="Arial"/>
        <family val="2"/>
      </rPr>
      <t xml:space="preserve"> Член на експертна група на НАОА по процедура за програмна акредитация на професионално направление 4.3. Биологически науки от област на висше образование 4. Природни науки, математика и информатика в Пловдивски Университет „Паисии Хилендарски”, Филиал Кърджали.; </t>
    </r>
    <r>
      <rPr>
        <b/>
        <sz val="11"/>
        <rFont val="Arial"/>
        <family val="2"/>
      </rPr>
      <t>8.</t>
    </r>
    <r>
      <rPr>
        <sz val="11"/>
        <rFont val="Arial"/>
        <family val="2"/>
      </rPr>
      <t xml:space="preserve"> Член на атестационна комисия към ИБЕИ; </t>
    </r>
    <r>
      <rPr>
        <b/>
        <sz val="11"/>
        <rFont val="Arial"/>
        <family val="2"/>
      </rPr>
      <t>9.</t>
    </r>
    <r>
      <rPr>
        <sz val="11"/>
        <rFont val="Arial"/>
        <family val="2"/>
      </rPr>
      <t xml:space="preserve"> Председател на Организационния комитет на “Семинар по Eкология-2013”; </t>
    </r>
    <r>
      <rPr>
        <b/>
        <sz val="11"/>
        <rFont val="Arial"/>
        <family val="2"/>
      </rPr>
      <t xml:space="preserve">10. </t>
    </r>
    <r>
      <rPr>
        <sz val="11"/>
        <rFont val="Arial"/>
        <family val="2"/>
      </rPr>
      <t xml:space="preserve">Съставител и редактор на Сборник с доклади и разширени резюмета от Семинар по екология-2013; </t>
    </r>
    <r>
      <rPr>
        <b/>
        <sz val="11"/>
        <rFont val="Arial"/>
        <family val="2"/>
      </rPr>
      <t>11.</t>
    </r>
    <r>
      <rPr>
        <sz val="11"/>
        <rFont val="Arial"/>
        <family val="2"/>
      </rPr>
      <t xml:space="preserve"> Член на Организационния комитет на Кръгла маса „Безопасност на храните: образование и кадри. Проблеми и перспективи“ и I-ва Национална научна конференция „Храни“, организирани от деп. „Здравеопазване и социална работа” организирани от НБУ, 22 март 2013 г.; </t>
    </r>
    <r>
      <rPr>
        <b/>
        <sz val="11"/>
        <rFont val="Arial"/>
        <family val="2"/>
      </rPr>
      <t>12.</t>
    </r>
    <r>
      <rPr>
        <sz val="11"/>
        <rFont val="Arial"/>
        <family val="2"/>
      </rPr>
      <t xml:space="preserve"> Член на Научния комитет на 16th International Biotechnology Symposium and Exhibition to be held in Fortaleza, Brazil, 14-19 September 2014</t>
    </r>
  </si>
  <si>
    <t>Габриеле Йовчев</t>
  </si>
  <si>
    <t>Светла Гатева</t>
  </si>
  <si>
    <r>
      <rPr>
        <b/>
        <sz val="11"/>
        <rFont val="Arial"/>
        <family val="2"/>
      </rPr>
      <t>1.</t>
    </r>
    <r>
      <rPr>
        <sz val="11"/>
        <rFont val="Arial"/>
        <family val="2"/>
      </rPr>
      <t xml:space="preserve"> Секретар, секция  Биология към Съюз на учените в България; </t>
    </r>
    <r>
      <rPr>
        <b/>
        <sz val="11"/>
        <rFont val="Arial"/>
        <family val="2"/>
      </rPr>
      <t xml:space="preserve">2. </t>
    </r>
    <r>
      <rPr>
        <sz val="11"/>
        <rFont val="Arial"/>
        <family val="2"/>
      </rPr>
      <t xml:space="preserve">Съставител и редактор на Сборник с доклади и разширени резюмета от Семинар по екология-2013; </t>
    </r>
    <r>
      <rPr>
        <b/>
        <sz val="11"/>
        <rFont val="Arial"/>
        <family val="2"/>
      </rPr>
      <t>3.</t>
    </r>
    <r>
      <rPr>
        <sz val="11"/>
        <rFont val="Arial"/>
        <family val="2"/>
      </rPr>
      <t xml:space="preserve"> Секретар на Организационния комитет на “Семинар по Eкология-2013”</t>
    </r>
  </si>
  <si>
    <t>Цветелина Герасимова</t>
  </si>
  <si>
    <t>Мария Димитрова</t>
  </si>
  <si>
    <t>Жана Митровска</t>
  </si>
  <si>
    <t>Даниела Митева</t>
  </si>
  <si>
    <t>Теодора Тодорова</t>
  </si>
  <si>
    <t>Член, секция  Биология към Съюз на учените в България</t>
  </si>
  <si>
    <t>Вълко Бисерков</t>
  </si>
  <si>
    <t>Йордан Кошев</t>
  </si>
  <si>
    <t>Сирма.Зидарова</t>
  </si>
  <si>
    <t xml:space="preserve">Лиляна Юрукова </t>
  </si>
  <si>
    <t xml:space="preserve">Николай Караиванов </t>
  </si>
  <si>
    <t>Димитър Рагьов</t>
  </si>
  <si>
    <t>ИБЕИ-БАН, гр. София, България</t>
  </si>
  <si>
    <t>13</t>
  </si>
  <si>
    <t>12</t>
  </si>
  <si>
    <t>Заключителна конференция по проект ENV Europe, съвместно с LTER България</t>
  </si>
  <si>
    <t>04</t>
  </si>
  <si>
    <t>05</t>
  </si>
  <si>
    <t>09</t>
  </si>
  <si>
    <t>02</t>
  </si>
  <si>
    <t>06</t>
  </si>
  <si>
    <t>07</t>
  </si>
  <si>
    <t>10</t>
  </si>
  <si>
    <t>02-03</t>
  </si>
  <si>
    <t>19th International Chromosome Conference</t>
  </si>
  <si>
    <t>24</t>
  </si>
  <si>
    <t>16-21</t>
  </si>
  <si>
    <t>European Polymer Congress EPF 2013</t>
  </si>
  <si>
    <t>04-06</t>
  </si>
  <si>
    <t>10 Encontro Nacional de Quimica Organica</t>
  </si>
  <si>
    <t>25-28</t>
  </si>
  <si>
    <t xml:space="preserve">14th Tetrahedron Symposium </t>
  </si>
  <si>
    <t>EXPO 2013</t>
  </si>
  <si>
    <t xml:space="preserve">Aquatic mosses in wastewater treatment, Gecheva, G., Yurukova, L., Chesmedjiev, S., Aleksieva, I. </t>
  </si>
  <si>
    <t>15-18</t>
  </si>
  <si>
    <t xml:space="preserve">ALTER-Net Conference 2013: Science underpinning the EU 2020 Biodiversity Strategy </t>
  </si>
  <si>
    <t xml:space="preserve">Analysis of ecosystem services of wetlands on the Bulgarian Danube floodplain, Pehlivanov L., R.Fikova, S. Kazakov, R. Kalchev, M Pavlova, Sv.      Bratanova-Doncheva </t>
  </si>
  <si>
    <t xml:space="preserve">ILTER Science Conference </t>
  </si>
  <si>
    <t xml:space="preserve">LTER Petrohan site for mountainous ecosystems dominated by Fagus silvatica and  Picea abies (Western Balkans, Bulgaria), N. Ignatova, S. Damyanova, R. Fikova, V. Vatsova, T. Tonchev, Sv. Doncheva </t>
  </si>
  <si>
    <t>International Simposium “Ecohydrology, Biotechnology and Engineering"</t>
  </si>
  <si>
    <t xml:space="preserve">Дебрецен, Унгария </t>
  </si>
  <si>
    <t xml:space="preserve">Европейски конгрес на питомния кестен </t>
  </si>
  <si>
    <t>15-21</t>
  </si>
  <si>
    <t xml:space="preserve">EuroMAB 2013 </t>
  </si>
  <si>
    <t xml:space="preserve">Ecological Network of Bulgaria and the Concept for Biosphere Reserves , S. Bratanova-Doncheva </t>
  </si>
  <si>
    <t>9-15</t>
  </si>
  <si>
    <t>XIV OPTIMA Meeting September</t>
  </si>
  <si>
    <t>16-17</t>
  </si>
  <si>
    <t>Трявна, България</t>
  </si>
  <si>
    <t>21-23</t>
  </si>
  <si>
    <t>03</t>
  </si>
  <si>
    <t>Юндола, България</t>
  </si>
  <si>
    <t>Международна конференция по Устойчиво развитие</t>
  </si>
  <si>
    <r>
      <t xml:space="preserve"> Two Genlisea species with an eighteen-fold genome size difference – a cytogenetic characterization (Fuchs J, Duc Tran T, </t>
    </r>
    <r>
      <rPr>
        <b/>
        <sz val="11"/>
        <color indexed="8"/>
        <rFont val="Arial"/>
        <family val="2"/>
      </rPr>
      <t>Jovtchev G</t>
    </r>
    <r>
      <rPr>
        <sz val="11"/>
        <color indexed="8"/>
        <rFont val="Arial"/>
        <family val="2"/>
      </rPr>
      <t>, Cao HX, Neumann P, Nowak P, Macas J, Fajkus J, Vu GTH, Schubert I.)</t>
    </r>
  </si>
  <si>
    <r>
      <t xml:space="preserve">Studium genotoxicheho a antimutagenneho ucinki hyperforminu (Imreova P., Miadokova E., </t>
    </r>
    <r>
      <rPr>
        <b/>
        <sz val="11"/>
        <color indexed="8"/>
        <rFont val="Arial"/>
        <family val="2"/>
      </rPr>
      <t>Chankova S.,</t>
    </r>
    <r>
      <rPr>
        <sz val="11"/>
        <color indexed="8"/>
        <rFont val="Arial"/>
        <family val="2"/>
      </rPr>
      <t xml:space="preserve"> Gafrikova M., Chalupa I.)</t>
    </r>
  </si>
  <si>
    <r>
      <rPr>
        <b/>
        <sz val="11"/>
        <color indexed="8"/>
        <rFont val="Arial"/>
        <family val="2"/>
      </rPr>
      <t xml:space="preserve">1. </t>
    </r>
    <r>
      <rPr>
        <sz val="11"/>
        <color indexed="8"/>
        <rFont val="Arial"/>
        <family val="2"/>
      </rPr>
      <t>Сytotoxicity and clastogenicity of some polymeric aminophosphonate derivatives. (</t>
    </r>
    <r>
      <rPr>
        <b/>
        <sz val="11"/>
        <color indexed="8"/>
        <rFont val="Arial"/>
        <family val="2"/>
      </rPr>
      <t>Topashka-Ancheva M</t>
    </r>
    <r>
      <rPr>
        <sz val="11"/>
        <color indexed="8"/>
        <rFont val="Arial"/>
        <family val="2"/>
      </rPr>
      <t>., Kril A., Georgieva A., Iliev I., Gerasimova Ts., Kraicheva I., Tsacheva I., Bogomilova A., Vodenicharova E., Troev K).;</t>
    </r>
    <r>
      <rPr>
        <b/>
        <sz val="11"/>
        <color indexed="8"/>
        <rFont val="Arial"/>
        <family val="2"/>
      </rPr>
      <t xml:space="preserve"> 2.</t>
    </r>
    <r>
      <rPr>
        <sz val="11"/>
        <color indexed="8"/>
        <rFont val="Arial"/>
        <family val="2"/>
      </rPr>
      <t xml:space="preserve"> Design, synthesis, characterization, antiproliferative activity and genotoxicity of anthracene-containing poly(oxyethylene aminophosphonate)s, (Kraicheva I.G., Vodenicharova E.P., Tsacheva I.Ts., </t>
    </r>
    <r>
      <rPr>
        <b/>
        <sz val="11"/>
        <color indexed="8"/>
        <rFont val="Arial"/>
        <family val="2"/>
      </rPr>
      <t>Topashka-Ancheva M.</t>
    </r>
    <r>
      <rPr>
        <sz val="11"/>
        <color indexed="8"/>
        <rFont val="Arial"/>
        <family val="2"/>
      </rPr>
      <t>N., Kril A.I., Iliev I.A., Georgieva A.K., Troev K.D.)</t>
    </r>
  </si>
  <si>
    <r>
      <rPr>
        <b/>
        <sz val="11"/>
        <color indexed="8"/>
        <rFont val="Arial"/>
        <family val="2"/>
      </rPr>
      <t>1.</t>
    </r>
    <r>
      <rPr>
        <sz val="11"/>
        <color indexed="8"/>
        <rFont val="Arial"/>
        <family val="2"/>
      </rPr>
      <t xml:space="preserve"> α-Aminophosphonic Acid Diesters, Synthesis, NMR Characterization, In Vitro Antitumor Evaluation And Safety Testing. (Kraicheva I., Tsacheva I., Vodenicharova E., Bogomilova A.,  Momekov G., Kril A., Iliev I., </t>
    </r>
    <r>
      <rPr>
        <b/>
        <sz val="11"/>
        <color indexed="8"/>
        <rFont val="Arial"/>
        <family val="2"/>
      </rPr>
      <t>Topashka-Ancheva M., Gerasimova T</t>
    </r>
    <r>
      <rPr>
        <sz val="11"/>
        <color indexed="8"/>
        <rFont val="Arial"/>
        <family val="2"/>
      </rPr>
      <t>., Ivanov I., Troev K).;</t>
    </r>
    <r>
      <rPr>
        <b/>
        <sz val="11"/>
        <color indexed="8"/>
        <rFont val="Arial"/>
        <family val="2"/>
      </rPr>
      <t xml:space="preserve"> 2.</t>
    </r>
    <r>
      <rPr>
        <sz val="11"/>
        <color indexed="8"/>
        <rFont val="Arial"/>
        <family val="2"/>
      </rPr>
      <t xml:space="preserve"> Anthracene-Derived Bis-Aminophosphonates: Synthesis, NMR Characterization and Biological Activityр 4. (Kraicheva I., </t>
    </r>
    <r>
      <rPr>
        <b/>
        <sz val="11"/>
        <color indexed="8"/>
        <rFont val="Arial"/>
        <family val="2"/>
      </rPr>
      <t>Vodenicharova</t>
    </r>
    <r>
      <rPr>
        <sz val="11"/>
        <color indexed="8"/>
        <rFont val="Arial"/>
        <family val="2"/>
      </rPr>
      <t xml:space="preserve"> E., Kril A., </t>
    </r>
    <r>
      <rPr>
        <b/>
        <sz val="11"/>
        <color indexed="8"/>
        <rFont val="Arial"/>
        <family val="2"/>
      </rPr>
      <t>Topashka-Ancheva M</t>
    </r>
    <r>
      <rPr>
        <sz val="11"/>
        <color indexed="8"/>
        <rFont val="Arial"/>
        <family val="2"/>
      </rPr>
      <t xml:space="preserve">., Iliev I., Georgieva A., Gerasimova Ts., Tsacheva I., Troev K.) </t>
    </r>
  </si>
  <si>
    <r>
      <t xml:space="preserve">Design, synthesis, characterization, antiproliferative activity and genotoxicity of anthracene-containing aminophosphonates and their polymeric analogues,  (Kraicheva I., </t>
    </r>
    <r>
      <rPr>
        <b/>
        <sz val="11"/>
        <color indexed="8"/>
        <rFont val="Arial"/>
        <family val="2"/>
      </rPr>
      <t>Vodenicharova</t>
    </r>
    <r>
      <rPr>
        <sz val="11"/>
        <color indexed="8"/>
        <rFont val="Arial"/>
        <family val="2"/>
      </rPr>
      <t xml:space="preserve"> E., Tsacheva I., </t>
    </r>
    <r>
      <rPr>
        <b/>
        <sz val="11"/>
        <color indexed="8"/>
        <rFont val="Arial"/>
        <family val="2"/>
      </rPr>
      <t>Topashka-Ancheva M</t>
    </r>
    <r>
      <rPr>
        <sz val="11"/>
        <color indexed="8"/>
        <rFont val="Arial"/>
        <family val="2"/>
      </rPr>
      <t>., Kril A., Iliev I., Georgieva A., Troev K. )</t>
    </r>
  </si>
  <si>
    <r>
      <rPr>
        <b/>
        <sz val="11"/>
        <color indexed="8"/>
        <rFont val="Arial"/>
        <family val="2"/>
      </rPr>
      <t>1.</t>
    </r>
    <r>
      <rPr>
        <sz val="11"/>
        <color indexed="8"/>
        <rFont val="Arial"/>
        <family val="2"/>
      </rPr>
      <t xml:space="preserve"> A risk assessemnet of acidification of surface water at the Petrohan site based on the longterm research (Damyanova S, Ignatova N, Fikova R.); </t>
    </r>
    <r>
      <rPr>
        <b/>
        <sz val="11"/>
        <color indexed="8"/>
        <rFont val="Arial"/>
        <family val="2"/>
      </rPr>
      <t>2.</t>
    </r>
    <r>
      <rPr>
        <sz val="11"/>
        <color indexed="8"/>
        <rFont val="Arial"/>
        <family val="2"/>
      </rPr>
      <t xml:space="preserve"> An assessement of heavy metal impact on aquatic ecosystems using critical loads approach (Damyanova S, Ignatova N, Fikova R.)</t>
    </r>
  </si>
  <si>
    <r>
      <rPr>
        <b/>
        <sz val="11"/>
        <color indexed="8"/>
        <rFont val="Arial"/>
        <family val="2"/>
      </rPr>
      <t xml:space="preserve">1. </t>
    </r>
    <r>
      <rPr>
        <sz val="11"/>
        <color indexed="8"/>
        <rFont val="Arial"/>
        <family val="2"/>
      </rPr>
      <t>Photosystem II activity in drought and high light conditions of Castanea sativa Mill. (</t>
    </r>
    <r>
      <rPr>
        <b/>
        <sz val="11"/>
        <color indexed="8"/>
        <rFont val="Arial"/>
        <family val="2"/>
      </rPr>
      <t>Sv. Bratanova-Doncheva</t>
    </r>
    <r>
      <rPr>
        <sz val="11"/>
        <color indexed="8"/>
        <rFont val="Arial"/>
        <family val="2"/>
      </rPr>
      <t>); 2. Resilience of ecosystem services –applying ecosystem function and integrity concepts to natural sweet chestnut forests in Belasitza Mountain (SW Bulgaria) (</t>
    </r>
    <r>
      <rPr>
        <b/>
        <sz val="11"/>
        <color indexed="8"/>
        <rFont val="Arial"/>
        <family val="2"/>
      </rPr>
      <t>Sv.Bratanova-Doncheva, V</t>
    </r>
    <r>
      <rPr>
        <sz val="11"/>
        <color indexed="8"/>
        <rFont val="Arial"/>
        <family val="2"/>
      </rPr>
      <t xml:space="preserve">. Dimitrova , R. Fikova,  K. Katrandziev,  </t>
    </r>
    <r>
      <rPr>
        <b/>
        <sz val="11"/>
        <color indexed="8"/>
        <rFont val="Arial"/>
        <family val="2"/>
      </rPr>
      <t>N. Chipev</t>
    </r>
    <r>
      <rPr>
        <sz val="11"/>
        <color indexed="8"/>
        <rFont val="Arial"/>
        <family val="2"/>
      </rPr>
      <t>)</t>
    </r>
  </si>
  <si>
    <t>Представяне на устойчива практика и екосистемни слуги в защитена територия ПП „Странджа”- Е. Качаунова</t>
  </si>
  <si>
    <t>Семинар по Проект „Да свържем опазването на природата и устойчивото развитие на селските райони"</t>
  </si>
  <si>
    <t>Определяне параметрите на устойчиво развитие на горски екосистеми чрез дългосрочни проучвания в стационар Петрохан от Европейската мрежа LTER (Игнатова Н, Дамянова С, Фикова Р.)</t>
  </si>
  <si>
    <t>24-25</t>
  </si>
  <si>
    <t>"Семинар по екология-2014"</t>
  </si>
  <si>
    <t>Пробосъбиране  на мъхове в мрежата на Северно-източна Гърция и принос към UN ECE ICP Vegetation 2010/2015 EU биомониторингова програма” (Moss sampling in the network of the Northeast Greece, and  contribution to UN ECE ICP Vegetation 2010/2015 EU monitoring programme.) (прекратен)</t>
  </si>
  <si>
    <t xml:space="preserve">Проекти за научно сътрудничество по инициатива на научните организации </t>
  </si>
  <si>
    <t>Солун, Гърция</t>
  </si>
  <si>
    <t>Проект "Нови високоефективни и безвредни противотуморни и противовирусни нискомолекулни и полимерни аминофосфонати", източник на финансиране – ФНИ</t>
  </si>
  <si>
    <t>Португалия</t>
  </si>
  <si>
    <t>04.06.</t>
  </si>
  <si>
    <t>25.06.</t>
  </si>
  <si>
    <t>Южна Корея</t>
  </si>
  <si>
    <t>Канада</t>
  </si>
  <si>
    <t>24.11.</t>
  </si>
  <si>
    <t>Гърция</t>
  </si>
  <si>
    <t xml:space="preserve"> Чешка Република</t>
  </si>
  <si>
    <t>Биология и екология на нови инвазивни видове насекоми” ЕБР, БАН – АНРЧ. Пътни - лични средства, дневни и квартирни - приемащата страна</t>
  </si>
  <si>
    <t>Олга Ангелова</t>
  </si>
  <si>
    <t>Пламен Калушков</t>
  </si>
  <si>
    <t>EXPEER</t>
  </si>
  <si>
    <t>Ели Качаунова</t>
  </si>
  <si>
    <t>International Association for Danube Research (IAD)</t>
  </si>
  <si>
    <t>10 лв.</t>
  </si>
  <si>
    <t>членския внос не е платен през последните 3 години</t>
  </si>
  <si>
    <t>The International Association for Ecology</t>
  </si>
  <si>
    <t>няма</t>
  </si>
  <si>
    <t>освободен от членски внос</t>
  </si>
  <si>
    <t>The European Association for the Science of Air Pollution (EURASAP)</t>
  </si>
  <si>
    <t xml:space="preserve"> освободен от членски внос</t>
  </si>
  <si>
    <t>International Humic Substances Society (IHSS)</t>
  </si>
  <si>
    <t>5 лв</t>
  </si>
  <si>
    <t xml:space="preserve">Национален представител в Глобалната и Европейската  LTER мрежи </t>
  </si>
  <si>
    <t>Рецензии на публикации - 4 бр.</t>
  </si>
  <si>
    <t>Учебна практика по ботаника</t>
  </si>
  <si>
    <t>ЛТУ</t>
  </si>
  <si>
    <t>Систематика на висшите растения</t>
  </si>
  <si>
    <t>СУ"Св. Кл. Охридски"</t>
  </si>
  <si>
    <t>Биоресурси и тяхното опазване</t>
  </si>
  <si>
    <t>Лятна практика по пдогоовор на ИБЕИ със СУ</t>
  </si>
  <si>
    <t>Анатомия и морфология на растенията</t>
  </si>
  <si>
    <t>Диворастящи ядливи гъби</t>
  </si>
  <si>
    <t>БАН - Обучителен курс към проект MYCOTICON</t>
  </si>
  <si>
    <t xml:space="preserve">Ботаническа номенклатура </t>
  </si>
  <si>
    <t>ЦО на БАН</t>
  </si>
  <si>
    <t xml:space="preserve">Морфология и систематика на гъбите </t>
  </si>
  <si>
    <t>Лечебни водорасли и гъби</t>
  </si>
  <si>
    <t>СУ „Св. Климент Охридски”</t>
  </si>
  <si>
    <t>Биоразнообразие на водорасли и гъби в България</t>
  </si>
  <si>
    <t>Основни методи на изследване в алгологията и микологията</t>
  </si>
  <si>
    <t>Систематика на растенията</t>
  </si>
  <si>
    <t>ПУ Паисий Хилендарски</t>
  </si>
  <si>
    <t>Палинология</t>
  </si>
  <si>
    <r>
      <t>Ботаника I част</t>
    </r>
    <r>
      <rPr>
        <sz val="12"/>
        <color indexed="8"/>
        <rFont val="Times New Roman"/>
        <family val="1"/>
      </rPr>
      <t xml:space="preserve"> </t>
    </r>
  </si>
  <si>
    <t>Ботаника 2 и 3 част</t>
  </si>
  <si>
    <t xml:space="preserve">Специализиран курс по растителни биотехнологии </t>
  </si>
  <si>
    <t>Владимир Владимиров</t>
  </si>
  <si>
    <t>Десислава Сопотлиева</t>
  </si>
  <si>
    <t>Анна Ганева</t>
  </si>
  <si>
    <t>Цветомир Денчев</t>
  </si>
  <si>
    <t>Мелания Гьошева-Богоева</t>
  </si>
  <si>
    <t>Димитър Иванов</t>
  </si>
  <si>
    <t>Виктория Христова</t>
  </si>
  <si>
    <t xml:space="preserve">Боряна Сиджимова </t>
  </si>
  <si>
    <t xml:space="preserve">Марина Станилова </t>
  </si>
  <si>
    <t>Цветелина Терзийска</t>
  </si>
  <si>
    <t>Лятна практика по догоовор на ИБЕИ със СУ</t>
  </si>
  <si>
    <t>Разработени 9 плана за действие за опазване на редки и застрашени видове растения:</t>
  </si>
  <si>
    <t>Годишник на Софийския университет</t>
  </si>
  <si>
    <t>Комисии за обявяване на защитени местности - 3 бр.</t>
  </si>
  <si>
    <t>Член на Advisory Board на сп. Lagascalia (ISSN: 0210-7708).</t>
  </si>
  <si>
    <t>Phytologia Balcanica</t>
  </si>
  <si>
    <t xml:space="preserve">Участие в Комисии за разглеждане на Предложения за обявяване на защитени местности - 4 бр. </t>
  </si>
  <si>
    <t>Разработени 2 плана за действие за опазване на редки и застрашени видове растения: Salix rosmarinifolia, Swertia punctata</t>
  </si>
  <si>
    <t>International journal of natural and engeneering sciences</t>
  </si>
  <si>
    <t>Национален съвет по биоразнообразие към МОСВ</t>
  </si>
  <si>
    <t>Haqcuetia Special feature 2013</t>
  </si>
  <si>
    <t>Годишник на Софийския университетq Haqcuetia Special feature 2013</t>
  </si>
  <si>
    <t>1 рецензия за сп. Flora</t>
  </si>
  <si>
    <t>European Council for the Conservation of Fungi (представител за България)</t>
  </si>
  <si>
    <t>Българско микологично дружество (член на УС)</t>
  </si>
  <si>
    <t xml:space="preserve">Анонимна рецензия на научна статия за Records of Natural Products </t>
  </si>
  <si>
    <t xml:space="preserve">11 рецензии на статии
1 рецензия на докторска дисертация (PhD) за Faculty of Science, Университет на Кайро, Египет
3 рецензии за Фонд Научни изследвания
1 рецензия по процедура за доцент по ЗРАСРБ
4 Становища по процедури  по ЗРАСРБ
</t>
  </si>
  <si>
    <t>3 броя</t>
  </si>
  <si>
    <t>Главен  редактор на списание Phytologia balcanica</t>
  </si>
  <si>
    <t>1 рецензия за: GPP - Genetics and Plant Physiology</t>
  </si>
  <si>
    <t>Член на ПНЕК при Фонд НИ</t>
  </si>
  <si>
    <t>7 рецензии на отчети по договори към Фонд НИ</t>
  </si>
  <si>
    <t>Валери Георгиев</t>
  </si>
  <si>
    <t>Специфични доклади за разпространение и оценка на ПС на целеви видове растениия и природни местообитания - 106 бр., всички в съавторство със Соня Цонева</t>
  </si>
  <si>
    <t xml:space="preserve">Член на научно-координационния съвет на НП „Централен балкан”;
Член на експертния съвет на ПП „Врачански балкан”.
</t>
  </si>
  <si>
    <t>1 Становище за присъждане на образователната и научна степен “доктор” ;
1 Становище относно конкурс за заемане на академичната длъжност „доцент” 
Специфични доклади за разпространение и оценка на ПС на целеви видове растениия и природни местообитания - 164 бр</t>
  </si>
  <si>
    <t>Предлагане на мерки за местообитания от мрежата НАТУРА 2000 в България във връзка с изпълнение на обществена поръчка с предмет "Разработване на национална приоритетна рамка за действие по Натура 2000"</t>
  </si>
  <si>
    <t>Христо Педашенко</t>
  </si>
  <si>
    <t>Подготвен финален доклад за състоянието на местообитания в рамките на проект за мониторинг на Уелс, Великобритания</t>
  </si>
  <si>
    <t>Валентина Горанова</t>
  </si>
  <si>
    <r>
      <rPr>
        <b/>
        <sz val="11"/>
        <rFont val="Arial"/>
        <family val="2"/>
      </rPr>
      <t>1.</t>
    </r>
    <r>
      <rPr>
        <sz val="11"/>
        <rFont val="Arial"/>
        <family val="2"/>
      </rPr>
      <t xml:space="preserve"> Българско ботанически дружество; </t>
    </r>
    <r>
      <rPr>
        <b/>
        <sz val="11"/>
        <rFont val="Arial"/>
        <family val="2"/>
      </rPr>
      <t>2.</t>
    </r>
    <r>
      <rPr>
        <sz val="11"/>
        <rFont val="Arial"/>
        <family val="2"/>
      </rPr>
      <t xml:space="preserve"> Съюз на учените в България; </t>
    </r>
    <r>
      <rPr>
        <b/>
        <sz val="11"/>
        <rFont val="Arial"/>
        <family val="2"/>
      </rPr>
      <t>3.</t>
    </r>
    <r>
      <rPr>
        <sz val="11"/>
        <rFont val="Arial"/>
        <family val="2"/>
      </rPr>
      <t xml:space="preserve"> Дружество на химиците в България;</t>
    </r>
    <r>
      <rPr>
        <b/>
        <sz val="11"/>
        <rFont val="Arial"/>
        <family val="2"/>
      </rPr>
      <t xml:space="preserve"> 4. </t>
    </r>
    <r>
      <rPr>
        <sz val="11"/>
        <rFont val="Arial"/>
        <family val="2"/>
      </rPr>
      <t xml:space="preserve">Комисии за обявяване на защитени местности - 3 бр.; </t>
    </r>
    <r>
      <rPr>
        <b/>
        <sz val="11"/>
        <rFont val="Arial"/>
        <family val="2"/>
      </rPr>
      <t>5.</t>
    </r>
    <r>
      <rPr>
        <sz val="11"/>
        <rFont val="Arial"/>
        <family val="2"/>
      </rPr>
      <t xml:space="preserve"> OPTIMA</t>
    </r>
  </si>
  <si>
    <r>
      <rPr>
        <b/>
        <sz val="11"/>
        <rFont val="Arial"/>
        <family val="2"/>
      </rPr>
      <t xml:space="preserve">1. </t>
    </r>
    <r>
      <rPr>
        <sz val="11"/>
        <rFont val="Arial"/>
        <family val="2"/>
      </rPr>
      <t xml:space="preserve">Разработени 9 плана за действие за опазване на редки и застрашени видове растения; </t>
    </r>
    <r>
      <rPr>
        <b/>
        <sz val="11"/>
        <rFont val="Arial"/>
        <family val="2"/>
      </rPr>
      <t xml:space="preserve">2. </t>
    </r>
    <r>
      <rPr>
        <sz val="11"/>
        <rFont val="Arial"/>
        <family val="2"/>
      </rPr>
      <t xml:space="preserve">Специфични доклади за разпространение и оценка на ПС на целеви видове растениия и природни местообитания - 73 бр.; </t>
    </r>
    <r>
      <rPr>
        <b/>
        <sz val="11"/>
        <rFont val="Arial"/>
        <family val="2"/>
      </rPr>
      <t>3.</t>
    </r>
    <r>
      <rPr>
        <sz val="11"/>
        <rFont val="Arial"/>
        <family val="2"/>
      </rPr>
      <t xml:space="preserve"> Рецензии: 2 за Сборника от Семинар по екология и 1 за Flora Mediterranea</t>
    </r>
  </si>
  <si>
    <t>Светлана  Банчева</t>
  </si>
  <si>
    <t>Стоян Стоянов</t>
  </si>
  <si>
    <t xml:space="preserve">Комисия за разглеждане на Предложение за обявяване на защитена местност </t>
  </si>
  <si>
    <t>Планове за действие за опазване на редки и застрашени растителните видове - 11 бр. (в съавторство със С. Стоянов)</t>
  </si>
  <si>
    <r>
      <rPr>
        <b/>
        <sz val="11"/>
        <rFont val="Arial"/>
        <family val="2"/>
      </rPr>
      <t xml:space="preserve">1. </t>
    </r>
    <r>
      <rPr>
        <sz val="11"/>
        <rFont val="Arial"/>
        <family val="2"/>
      </rPr>
      <t>Специфични доклади за разпространение и оценка на ПС на целеви видове растениия и природни местообитания - 84 бр.;</t>
    </r>
    <r>
      <rPr>
        <b/>
        <sz val="11"/>
        <rFont val="Arial"/>
        <family val="2"/>
      </rPr>
      <t xml:space="preserve"> 2.</t>
    </r>
    <r>
      <rPr>
        <sz val="11"/>
        <rFont val="Arial"/>
        <family val="2"/>
      </rPr>
      <t xml:space="preserve"> Становище във връзка с Предложение за обявяване на защитена местност за опазване на растителния вид Пролетно ботурче (Cyclamen coum); </t>
    </r>
    <r>
      <rPr>
        <b/>
        <sz val="11"/>
        <rFont val="Arial"/>
        <family val="2"/>
      </rPr>
      <t xml:space="preserve">3. </t>
    </r>
    <r>
      <rPr>
        <sz val="11"/>
        <rFont val="Arial"/>
        <family val="2"/>
      </rPr>
      <t xml:space="preserve">Предложение за обявяване на защитена местност за опазване на Lycopodiella inundata  в съавторство с Д. Иванова и Р. Начева; </t>
    </r>
    <r>
      <rPr>
        <b/>
        <sz val="11"/>
        <rFont val="Arial"/>
        <family val="2"/>
      </rPr>
      <t>4</t>
    </r>
    <r>
      <rPr>
        <sz val="11"/>
        <rFont val="Arial"/>
        <family val="2"/>
      </rPr>
      <t>. Планове за действие за опазване на редки и застрашени растителните видове - 11 бр. (в съавторство с В. Горанова)</t>
    </r>
  </si>
  <si>
    <t>Даниела Иванова</t>
  </si>
  <si>
    <t xml:space="preserve">Комисии за разглеждане на Предложения за обявяване на защитени местности - 2 бр. </t>
  </si>
  <si>
    <r>
      <rPr>
        <b/>
        <sz val="11"/>
        <rFont val="Arial"/>
        <family val="2"/>
      </rPr>
      <t xml:space="preserve">1. </t>
    </r>
    <r>
      <rPr>
        <sz val="11"/>
        <rFont val="Arial"/>
        <family val="2"/>
      </rPr>
      <t xml:space="preserve">Национален комитет по програмата "Човекът и биосферата" (MAB) на ЮНЕСКО (секретар); </t>
    </r>
    <r>
      <rPr>
        <b/>
        <sz val="11"/>
        <rFont val="Arial"/>
        <family val="2"/>
      </rPr>
      <t>2.</t>
    </r>
    <r>
      <rPr>
        <sz val="11"/>
        <rFont val="Arial"/>
        <family val="2"/>
      </rPr>
      <t xml:space="preserve"> Тематична работна група за изготвяне на оперативна програма за околна среда за периода 2014-2020 г.</t>
    </r>
  </si>
  <si>
    <t>Николай Велев</t>
  </si>
  <si>
    <r>
      <rPr>
        <b/>
        <sz val="11"/>
        <rFont val="Arial"/>
        <family val="2"/>
      </rPr>
      <t>1.</t>
    </r>
    <r>
      <rPr>
        <sz val="11"/>
        <rFont val="Arial"/>
        <family val="2"/>
      </rPr>
      <t xml:space="preserve"> Рецензия на статия за Доклади на БАН; </t>
    </r>
    <r>
      <rPr>
        <b/>
        <sz val="11"/>
        <rFont val="Arial"/>
        <family val="2"/>
      </rPr>
      <t>2.</t>
    </r>
    <r>
      <rPr>
        <sz val="11"/>
        <rFont val="Arial"/>
        <family val="2"/>
      </rPr>
      <t xml:space="preserve"> Специфични доклади за разпространение и оценка на ПС на целеви видове растениия и природни местообитания - 15 бр.
</t>
    </r>
  </si>
  <si>
    <t>Петка Юрукова-Грънчарова</t>
  </si>
  <si>
    <r>
      <rPr>
        <b/>
        <sz val="11"/>
        <rFont val="Arial"/>
        <family val="2"/>
      </rPr>
      <t>1.</t>
    </r>
    <r>
      <rPr>
        <sz val="11"/>
        <rFont val="Arial"/>
        <family val="2"/>
      </rPr>
      <t xml:space="preserve"> Експертна комисия по ГМО към МОСВ;</t>
    </r>
    <r>
      <rPr>
        <b/>
        <sz val="11"/>
        <rFont val="Arial"/>
        <family val="2"/>
      </rPr>
      <t xml:space="preserve"> 2.</t>
    </r>
    <r>
      <rPr>
        <sz val="11"/>
        <rFont val="Arial"/>
        <family val="2"/>
      </rPr>
      <t xml:space="preserve"> Българско ботаническо дружество</t>
    </r>
  </si>
  <si>
    <t>Ива Апостолова</t>
  </si>
  <si>
    <t>Елина Янкова</t>
  </si>
  <si>
    <r>
      <rPr>
        <b/>
        <sz val="11"/>
        <rFont val="Arial"/>
        <family val="2"/>
      </rPr>
      <t>1.</t>
    </r>
    <r>
      <rPr>
        <sz val="11"/>
        <rFont val="Arial"/>
        <family val="2"/>
      </rPr>
      <t xml:space="preserve"> IUCN Species Survival Commission, Rust and Smut Specialist Group(председател); </t>
    </r>
    <r>
      <rPr>
        <b/>
        <sz val="11"/>
        <rFont val="Arial"/>
        <family val="2"/>
      </rPr>
      <t>2.</t>
    </r>
    <r>
      <rPr>
        <sz val="11"/>
        <rFont val="Arial"/>
        <family val="2"/>
      </rPr>
      <t xml:space="preserve"> IUCN Species Survival Commission, Rust and Smut Red List Authority Focal Point; </t>
    </r>
    <r>
      <rPr>
        <b/>
        <sz val="11"/>
        <rFont val="Arial"/>
        <family val="2"/>
      </rPr>
      <t>3.</t>
    </r>
    <r>
      <rPr>
        <sz val="11"/>
        <rFont val="Arial"/>
        <family val="2"/>
      </rPr>
      <t xml:space="preserve"> International Society for Fungal Conservation; </t>
    </r>
    <r>
      <rPr>
        <b/>
        <sz val="11"/>
        <rFont val="Arial"/>
        <family val="2"/>
      </rPr>
      <t>4.</t>
    </r>
    <r>
      <rPr>
        <sz val="11"/>
        <rFont val="Arial"/>
        <family val="2"/>
      </rPr>
      <t xml:space="preserve"> European Mycological Association ; </t>
    </r>
    <r>
      <rPr>
        <b/>
        <sz val="11"/>
        <rFont val="Arial"/>
        <family val="2"/>
      </rPr>
      <t>5.</t>
    </r>
    <r>
      <rPr>
        <sz val="11"/>
        <rFont val="Arial"/>
        <family val="2"/>
      </rPr>
      <t xml:space="preserve"> European Council for the Conservation of Fungi (представител за България); </t>
    </r>
    <r>
      <rPr>
        <b/>
        <sz val="11"/>
        <rFont val="Arial"/>
        <family val="2"/>
      </rPr>
      <t>6.</t>
    </r>
    <r>
      <rPr>
        <sz val="11"/>
        <rFont val="Arial"/>
        <family val="2"/>
      </rPr>
      <t xml:space="preserve"> Commission for Fungi – OPTIMA ; </t>
    </r>
    <r>
      <rPr>
        <b/>
        <sz val="11"/>
        <rFont val="Arial"/>
        <family val="2"/>
      </rPr>
      <t xml:space="preserve">7. </t>
    </r>
    <r>
      <rPr>
        <sz val="11"/>
        <rFont val="Arial"/>
        <family val="2"/>
      </rPr>
      <t xml:space="preserve"> Междуведомствена координационна експертна група към Конвенцията по биологично разнообразие, МОСВ;</t>
    </r>
    <r>
      <rPr>
        <b/>
        <sz val="11"/>
        <rFont val="Arial"/>
        <family val="2"/>
      </rPr>
      <t xml:space="preserve"> 8.</t>
    </r>
    <r>
      <rPr>
        <sz val="11"/>
        <rFont val="Arial"/>
        <family val="2"/>
      </rPr>
      <t xml:space="preserve"> Българско микологично дружество (председател)</t>
    </r>
  </si>
  <si>
    <r>
      <rPr>
        <b/>
        <sz val="11"/>
        <rFont val="Arial"/>
        <family val="2"/>
      </rPr>
      <t xml:space="preserve">1. </t>
    </r>
    <r>
      <rPr>
        <sz val="11"/>
        <rFont val="Arial"/>
        <family val="2"/>
      </rPr>
      <t xml:space="preserve">Mycobiota (главен редактор); 2. MycoKeys (член на редакционната колегия); </t>
    </r>
    <r>
      <rPr>
        <b/>
        <sz val="11"/>
        <rFont val="Arial"/>
        <family val="2"/>
      </rPr>
      <t>3</t>
    </r>
    <r>
      <rPr>
        <sz val="11"/>
        <rFont val="Arial"/>
        <family val="2"/>
      </rPr>
      <t>. Botanica Serbica (член на редакционната колегия)</t>
    </r>
  </si>
  <si>
    <r>
      <rPr>
        <b/>
        <sz val="11"/>
        <rFont val="Arial"/>
        <family val="2"/>
      </rPr>
      <t xml:space="preserve">1. </t>
    </r>
    <r>
      <rPr>
        <sz val="11"/>
        <rFont val="Arial"/>
        <family val="2"/>
      </rPr>
      <t xml:space="preserve">Mycobiota; </t>
    </r>
    <r>
      <rPr>
        <b/>
        <sz val="11"/>
        <rFont val="Arial"/>
        <family val="2"/>
      </rPr>
      <t xml:space="preserve">2. </t>
    </r>
    <r>
      <rPr>
        <sz val="11"/>
        <rFont val="Arial"/>
        <family val="2"/>
      </rPr>
      <t xml:space="preserve">MycoKeys; </t>
    </r>
    <r>
      <rPr>
        <b/>
        <sz val="11"/>
        <rFont val="Arial"/>
        <family val="2"/>
      </rPr>
      <t>3.</t>
    </r>
    <r>
      <rPr>
        <sz val="11"/>
        <rFont val="Arial"/>
        <family val="2"/>
      </rPr>
      <t xml:space="preserve"> Botanica Serbica</t>
    </r>
  </si>
  <si>
    <t>Мелания Гьошева</t>
  </si>
  <si>
    <r>
      <rPr>
        <b/>
        <sz val="11"/>
        <rFont val="Arial"/>
        <family val="2"/>
      </rPr>
      <t>1.</t>
    </r>
    <r>
      <rPr>
        <sz val="11"/>
        <rFont val="Arial"/>
        <family val="2"/>
      </rPr>
      <t xml:space="preserve"> Анонимна рецензия на научна статия за Доклади на БАН;</t>
    </r>
    <r>
      <rPr>
        <b/>
        <sz val="11"/>
        <rFont val="Arial"/>
        <family val="2"/>
      </rPr>
      <t xml:space="preserve"> 2. </t>
    </r>
    <r>
      <rPr>
        <sz val="11"/>
        <rFont val="Arial"/>
        <family val="2"/>
      </rPr>
      <t xml:space="preserve">Рецензии на научни статии за Phytologia Balcanica - 2 бр.; </t>
    </r>
    <r>
      <rPr>
        <b/>
        <sz val="11"/>
        <rFont val="Arial"/>
        <family val="2"/>
      </rPr>
      <t xml:space="preserve">3. </t>
    </r>
    <r>
      <rPr>
        <sz val="11"/>
        <rFont val="Arial"/>
        <family val="2"/>
      </rPr>
      <t xml:space="preserve">Анонимна рецензия на научна статия за Macedonian Jurnal of Ecology and Environment; </t>
    </r>
    <r>
      <rPr>
        <b/>
        <sz val="11"/>
        <rFont val="Arial"/>
        <family val="2"/>
      </rPr>
      <t xml:space="preserve">4. </t>
    </r>
    <r>
      <rPr>
        <sz val="11"/>
        <rFont val="Arial"/>
        <family val="2"/>
      </rPr>
      <t xml:space="preserve">Биологично-микологична експертиза по искане на 4 РПУ – Столична Следствена служба, във връзка с притежаване на халюциногенни гъби; </t>
    </r>
    <r>
      <rPr>
        <b/>
        <sz val="11"/>
        <rFont val="Arial"/>
        <family val="2"/>
      </rPr>
      <t>5.</t>
    </r>
    <r>
      <rPr>
        <sz val="11"/>
        <rFont val="Arial"/>
        <family val="2"/>
      </rPr>
      <t xml:space="preserve"> Експертен доклад ,,Макромицетите на територията на ПП „Българка”, във връзка с разработване на новия План за управление на парка</t>
    </r>
  </si>
  <si>
    <t>Борис Асьов</t>
  </si>
  <si>
    <t>Димитър Стойков</t>
  </si>
  <si>
    <r>
      <rPr>
        <b/>
        <sz val="11"/>
        <rFont val="Arial"/>
        <family val="2"/>
      </rPr>
      <t xml:space="preserve">1. </t>
    </r>
    <r>
      <rPr>
        <sz val="11"/>
        <rFont val="Arial"/>
        <family val="2"/>
      </rPr>
      <t xml:space="preserve">Експертен доклад за лихенизираните гъби на ПП „Българка”, във връзка с разработване на новия План за управление на парка; </t>
    </r>
    <r>
      <rPr>
        <b/>
        <sz val="11"/>
        <rFont val="Arial"/>
        <family val="2"/>
      </rPr>
      <t>2.</t>
    </r>
    <r>
      <rPr>
        <sz val="11"/>
        <rFont val="Arial"/>
        <family val="2"/>
      </rPr>
      <t xml:space="preserve"> Писмено становище за заявени за регистрация в БАБХ група микробиални продукти с наименование „Микроб Плюс“, съдържащи набор от гъби и бактерии</t>
    </r>
  </si>
  <si>
    <t>Мария Лазарова</t>
  </si>
  <si>
    <t>Владимир Бозуков</t>
  </si>
  <si>
    <t xml:space="preserve">Владимир Вълчев </t>
  </si>
  <si>
    <t>Кирил Василев</t>
  </si>
  <si>
    <t>Малина Делчева</t>
  </si>
  <si>
    <t xml:space="preserve">17–18 </t>
  </si>
  <si>
    <t>4th MYCOTICON Meeting</t>
  </si>
  <si>
    <t>Семинар: 80 години от рождението на проф. Емануил Паламарев.</t>
  </si>
  <si>
    <t xml:space="preserve">8-11 </t>
  </si>
  <si>
    <t>22-th EVS</t>
  </si>
  <si>
    <t xml:space="preserve">H. Pedashenko, I. Apostolova, S. Boch, A. Ganeva, M. Janišová, D. Sopotlieva, S. Todorova, A. Ünal, K. Vassilev, N. Velev, J. Dengler. Dry grasslands of NW Bulgarian mountains: first insights into diversity, ecology and syntaxonomy. </t>
  </si>
  <si>
    <t>13 - 16</t>
  </si>
  <si>
    <t>Власинско езеро, Сърбия</t>
  </si>
  <si>
    <t>Флората на югоизточна Сърбия и съседните райони (11th Symposium on the Flora of Southeastern Serbia and Neighbouring Regions.)</t>
  </si>
  <si>
    <t>8-11</t>
  </si>
  <si>
    <t>International seminar "Lists of invasive plant species of Balkans with an EPPO training course on the prioritization process for invasive alien plants"</t>
  </si>
  <si>
    <t>1. Vladimirov, V. Invasive alien vascular plants in Bulgaria; 2. Vladimirov, V. &amp; Pacanoski, Z. Pest risk analysis for Opuntia humifusa in Bulgaria</t>
  </si>
  <si>
    <t xml:space="preserve">26 - 29 </t>
  </si>
  <si>
    <t>Сплит, Хърватска</t>
  </si>
  <si>
    <t>4th Croatian Botanical Symposium</t>
  </si>
  <si>
    <t xml:space="preserve">1. Vladimirov V., Bancheva S., Delcheva M., Goranova V., Ivanova D., Natcheva R., Pedashenko H., Peev D., Stoyanov S, Valyovska N., Velev N. Conservation of rare plants in the Bulgarian flora using the plant micro-reserve model; 2. Bancheva, S., Delcheva, M.  In situ and ex situ conservation of Centaurea wagenitziana Bancheva &amp; Kit Tan (Asteraceae) in Bulgaria; 3. Ivanova, D. &amp; Natcheva, R. Conservation of threatened plants in Bulgaria using the micro-reserve model; 4. Vladimirov, V. &amp; Velev, N. Occurrence and conservation of Tragopogon floccosus (Asteraceae) in Bulgaria; 5. Velev, N. An attempt to overview the Balkans` Cynosurion alliance. </t>
  </si>
  <si>
    <t>Палермо, Италия</t>
  </si>
  <si>
    <t>03-06</t>
  </si>
  <si>
    <t>International Conference on natural products utilization: from plants to pharmacy shelf</t>
  </si>
  <si>
    <t>Чанаккале, Турция</t>
  </si>
  <si>
    <t>Международна конференция East meets West</t>
  </si>
  <si>
    <t>Apostolova, I. Bulgarian vegetation and recent changes</t>
  </si>
  <si>
    <t>86. Congresso della Società Italiana di Biologia Sperimentale</t>
  </si>
  <si>
    <t>1. Zervakis, G.I., Venturella, G., Denchev, C.M., Fitsilis, P.T., Gerogiannis, V.C., Papaefthimiou, S., Georgi, J., Saitta, A., Polemis, E., Denchev, T.T., Assyov, B. &amp; Gargano, M.L.  Identification and sustainable exploitation of wild edible mushrooms in rural areas (“MYCOTICON”, LDV-TOI project): Development of an innovative training package to meet educational and income-generating demands in South Europe and for improving the use of mushrooms as high-value food.</t>
  </si>
  <si>
    <t xml:space="preserve">28–29 </t>
  </si>
  <si>
    <t>5th MYCOTICON Meeting &amp; MYCOTICON Workshop</t>
  </si>
  <si>
    <t>Denchev, C.M. &amp; Denchev, T.T. Wild edible mushrooms in Bulgaria</t>
  </si>
  <si>
    <t>06-09</t>
  </si>
  <si>
    <t>Клуж-Напока, Румъния</t>
  </si>
  <si>
    <t>INTIMATE Workshop on Terrestrial Records from Eastern Europe</t>
  </si>
  <si>
    <t xml:space="preserve">Tonkov, S., Marinova, E., Bozilova, E., Lazarova, M., Atanassova, J., Stefanova, I., Ivanov, D. Vegetation and climate changes in the high Bulgarian mountains: 30000-8000 cal.BP </t>
  </si>
  <si>
    <t>Варна, България</t>
  </si>
  <si>
    <t>The 5th International Workshop on the Neogene from the Central and South-Eastern Europe</t>
  </si>
  <si>
    <t xml:space="preserve">Kovacova M., Kovac M., Dolakova N., Ivanov D. Vegetation and Climate during the Late Miocene - a comparative study from Slovakia, Czech Republic and Bulgaria.  </t>
  </si>
  <si>
    <t>11-13</t>
  </si>
  <si>
    <t>Братислава, Словакия</t>
  </si>
  <si>
    <r>
      <t>NECLIME working group on taxonomy of Neogene palynomorphs, 4</t>
    </r>
    <r>
      <rPr>
        <vertAlign val="superscript"/>
        <sz val="11"/>
        <color indexed="8"/>
        <rFont val="Calibri"/>
        <family val="2"/>
      </rPr>
      <t>th</t>
    </r>
    <r>
      <rPr>
        <sz val="11"/>
        <color indexed="8"/>
        <rFont val="Calibri"/>
        <family val="2"/>
      </rPr>
      <t xml:space="preserve"> Workshop</t>
    </r>
  </si>
  <si>
    <t>17-22</t>
  </si>
  <si>
    <t>16th Conference of the International Work Group for Palaeoethnobotany</t>
  </si>
  <si>
    <t xml:space="preserve">Marinova, E., Tonkov, S., Slavova, I., Feurdean, A., Lazarova, M., Atanassova, J., Bozilova, E. Human impact on the Holocene vegetation in Bulgaria: integration of archaeobotanical and palynological evidence </t>
  </si>
  <si>
    <t>08-12</t>
  </si>
  <si>
    <t>Истанбул, Турция</t>
  </si>
  <si>
    <t>14th Congress of Regional Committee on Mediterranean Neogene Stratigraphy</t>
  </si>
  <si>
    <t xml:space="preserve">Ivanov, D. Late Miocene Vegetation and Climate Dynamics in the Sandanski Basin, Southwest Bulgaria. </t>
  </si>
  <si>
    <t>01-04</t>
  </si>
  <si>
    <t>Сант Петербург, Русия</t>
  </si>
  <si>
    <t>14th Annual NECLIME Meeting</t>
  </si>
  <si>
    <t xml:space="preserve">Bozukov, V., Ivanov, D. &amp; Utescher, T. Ficus palamarevii sp. nov., a new subtropical element in the Bulgarian Paleogene flora.  </t>
  </si>
  <si>
    <t>24-27</t>
  </si>
  <si>
    <t>Яш, Румъния</t>
  </si>
  <si>
    <t>The 9th Romanian Symposium of Paleontology</t>
  </si>
  <si>
    <t xml:space="preserve">Ivanov, D. Palynological data on the Middle Miocene vegetation from Satovcha Basin, SW Bulgaria. </t>
  </si>
  <si>
    <t>27-30</t>
  </si>
  <si>
    <t>Денвър, САЩ</t>
  </si>
  <si>
    <t xml:space="preserve">GSA's 125th Anniversary Annual Meeting &amp; Exposition </t>
  </si>
  <si>
    <t>Bozukov, V., Utescher, T. &amp;  Ivanov, D. Early Oligocene palaeoclimate in Southeast Bulgaria - a study based on preliminary palaeobotanical data from Ustren (East Rhodopes Mts.)</t>
  </si>
  <si>
    <t>12-13</t>
  </si>
  <si>
    <t xml:space="preserve">Bulgarian Geological Society, National Conference with international participation “GEOSCIENCES 2013”, </t>
  </si>
  <si>
    <t xml:space="preserve">Bozukov, V., Ivanov, D. &amp; Kováčová, M. A comparision between Badenian macroflora in Slovakia and Bulgaria. </t>
  </si>
  <si>
    <t>21-22</t>
  </si>
  <si>
    <t xml:space="preserve">Новосибирск, Русия </t>
  </si>
  <si>
    <t xml:space="preserve">I Международной научной конференции «Лекарственные растения: фундаментальные и прикладные проблемы        </t>
  </si>
  <si>
    <t xml:space="preserve">1. Vitkova A., Delcheva M., Tashev A., Dimitrov D., Gavrilova A.., Aneva I. Distribution of Alchemilla species in Bulgaria and resource evaluation of their economically valuable localities. (доклад) 2. Evstatieva L., Alipieva K., Aneva I. Introduction and sustainable use of rare medicinal plants in Bulgaria.  A model approach for Sideritis scardica Griseb. 3. Aneva, I. Traditional uses of Sideritis scardica Griseb. in Bulgaria.
</t>
  </si>
  <si>
    <t>Food biodiversity preservation as a main tool for rural development and small-scale farmers’ support</t>
  </si>
  <si>
    <t xml:space="preserve">Dimitrova D., Ivanova T., Bosseva Y., Rumiz M.. Biodiversity conservation in the Balkan traditional foods context. </t>
  </si>
  <si>
    <t>04-07</t>
  </si>
  <si>
    <t>Суботица,  Сърбия</t>
  </si>
  <si>
    <t>1st Internacional Conference on Plant Biology, 20th Symposium of the Serbian Plant Physiology Society.</t>
  </si>
  <si>
    <t xml:space="preserve">1. Stanilova M. Conservation of endemic and endangered plant species by means of biotechnology - applicability of the results and social impact in Bulgaria (пленарен доклад); 2. Valyovska N., Peev D. Amygdalus webbii Spach (fam. Rosaceae) in Bulgaria – a new, multiple population in Maleshevska mountain (SW Bulgaria) 
</t>
  </si>
  <si>
    <t>01-05</t>
  </si>
  <si>
    <t>61st International Congress and Annual  Meeting of the Society for Medicinal Plant and Natural Product Research (GA)</t>
  </si>
  <si>
    <t xml:space="preserve">1. Todorova M, Trendafilova A, Evstatieva L, Simmons L, Wolfram E, Danova K. Highly oxygenated sesquiterpenes from the aerial parts of Artemisia alba Turra; 2. Danova K, Evstatieva L, Todorova M, Trendafilova A, Wolfram E Optimization of in vitro culture system for biomass and polyphenolics production in Inula britannica and Sideritis scardica Sofia 2 cultivar. 
</t>
  </si>
  <si>
    <t>29-31</t>
  </si>
  <si>
    <t>PhytoChemNet Workshop, UNESCO - Medicinal and Aromatic Plants in South East Europe: Environmental and Socio-Economic challenges. The role of MAB reserves.</t>
  </si>
  <si>
    <t>Evstatieva, L., Aneva, I. Biodiversity of economically important medicinal plants in Bulgaria - conservation and sustainable use</t>
  </si>
  <si>
    <t>Велико Търново, България</t>
  </si>
  <si>
    <t>VІІІ Balkan Congress of Microbiology, Microbiologia balcanica.</t>
  </si>
  <si>
    <t>Teneva Ts., Beshkova D., Nikolova M., Frengova G., Pavlov A. Medicinal plants- ecosystem for isolation of lactic acid bacteria</t>
  </si>
  <si>
    <t>18-19</t>
  </si>
  <si>
    <t>Food, Science, Engineering and Technologies 2013</t>
  </si>
  <si>
    <t>Ivanov I., Vrancheva R., Petkova N., Aneva I., Denev P, Georgiev V, Pavlov A Comparative study of polyphenols’ content of two different populations of Fumaria officinalis and Fumaria thuretii</t>
  </si>
  <si>
    <r>
      <t>Biodiversity of spirurid nematodes (</t>
    </r>
    <r>
      <rPr>
        <b/>
        <sz val="11"/>
        <color indexed="8"/>
        <rFont val="Arial"/>
        <family val="2"/>
      </rPr>
      <t>Mutafchiev Y</t>
    </r>
    <r>
      <rPr>
        <sz val="11"/>
        <color indexed="8"/>
        <rFont val="Arial"/>
        <family val="2"/>
      </rPr>
      <t>., Mariaux J.)</t>
    </r>
  </si>
  <si>
    <r>
      <t xml:space="preserve">Role of migrating White Pelicans (Pelecanus onocrotalus) on the dissemination of medically important zoonotic pathogens along the East-European flyway. In: Resources Of Danubian Region: The Possibility Of Cooperation And Utilization, 12-15.06.2013 г. Belgrade, Serbia: 96. (poster abstract) (Zaharieva M. M., Draganova T., </t>
    </r>
    <r>
      <rPr>
        <b/>
        <sz val="11"/>
        <color indexed="8"/>
        <rFont val="Arial"/>
        <family val="2"/>
      </rPr>
      <t>Nikolov</t>
    </r>
    <r>
      <rPr>
        <sz val="11"/>
        <color indexed="8"/>
        <rFont val="Arial"/>
        <family val="2"/>
      </rPr>
      <t xml:space="preserve"> </t>
    </r>
    <r>
      <rPr>
        <b/>
        <sz val="11"/>
        <color indexed="8"/>
        <rFont val="Arial"/>
        <family val="2"/>
      </rPr>
      <t>B., Petrova-Dinkova G</t>
    </r>
    <r>
      <rPr>
        <sz val="11"/>
        <color indexed="8"/>
        <rFont val="Arial"/>
        <family val="2"/>
      </rPr>
      <t>., Popov K., Hristova-Nikolova I., Trifonova A., Martin L., Carniel E., Najdenski H. 2013.)</t>
    </r>
  </si>
  <si>
    <r>
      <t>Impact of ski runs on soil nematode assemblages from different habitats on North Pirin Mountain – preliminary results. (</t>
    </r>
    <r>
      <rPr>
        <b/>
        <sz val="11"/>
        <color indexed="8"/>
        <rFont val="Arial"/>
        <family val="2"/>
      </rPr>
      <t>Mladenov A., Lazarova S., Elshishka M.</t>
    </r>
    <r>
      <rPr>
        <sz val="11"/>
        <color indexed="8"/>
        <rFont val="Arial"/>
        <family val="2"/>
      </rPr>
      <t xml:space="preserve">, Mincheva Y., </t>
    </r>
    <r>
      <rPr>
        <b/>
        <sz val="11"/>
        <color indexed="8"/>
        <rFont val="Arial"/>
        <family val="2"/>
      </rPr>
      <t>Peneva V</t>
    </r>
    <r>
      <rPr>
        <sz val="11"/>
        <color indexed="8"/>
        <rFont val="Arial"/>
        <family val="2"/>
      </rPr>
      <t xml:space="preserve">.) </t>
    </r>
  </si>
  <si>
    <r>
      <t>1) Prevalence of Blood Parasites in Birds of Different Personalities: Comparative Research in Certain European Bird Species. (</t>
    </r>
    <r>
      <rPr>
        <b/>
        <sz val="11"/>
        <rFont val="Arial"/>
        <family val="2"/>
      </rPr>
      <t xml:space="preserve">M. Marinov, P. Zehtindjiev, </t>
    </r>
    <r>
      <rPr>
        <sz val="11"/>
        <rFont val="Arial"/>
        <family val="2"/>
      </rPr>
      <t xml:space="preserve">C. Marchetti).
2) </t>
    </r>
    <r>
      <rPr>
        <sz val="11"/>
        <rFont val="Arial"/>
        <family val="2"/>
      </rPr>
      <t>The real prevalence of haemosporidian (Apicomplexa, Haemosporida) parasites in Spanish Sparrow (</t>
    </r>
    <r>
      <rPr>
        <i/>
        <sz val="11"/>
        <rFont val="Arial"/>
        <family val="2"/>
      </rPr>
      <t>Passer hispaniolensis</t>
    </r>
    <r>
      <rPr>
        <sz val="11"/>
        <rFont val="Arial"/>
        <family val="2"/>
      </rPr>
      <t>): what we can estimate?</t>
    </r>
    <r>
      <rPr>
        <b/>
        <sz val="11"/>
        <rFont val="Arial"/>
        <family val="2"/>
      </rPr>
      <t xml:space="preserve"> (Dimitrov, D., Ilieva, M., Bobeva A., Bensch, S., Marinov, M., Hahn, S., Zehtindjiev P.)
3) </t>
    </r>
    <r>
      <rPr>
        <sz val="11"/>
        <rFont val="Arial"/>
        <family val="2"/>
      </rPr>
      <t xml:space="preserve">A survey of </t>
    </r>
    <r>
      <rPr>
        <i/>
        <sz val="11"/>
        <rFont val="Arial"/>
        <family val="2"/>
      </rPr>
      <t>Haemoproteus</t>
    </r>
    <r>
      <rPr>
        <sz val="11"/>
        <rFont val="Arial"/>
        <family val="2"/>
      </rPr>
      <t xml:space="preserve"> vectors with respect to their host preferences and transmition of avian haemosporidians. </t>
    </r>
    <r>
      <rPr>
        <b/>
        <sz val="11"/>
        <rFont val="Arial"/>
        <family val="2"/>
      </rPr>
      <t xml:space="preserve">(Bobeva, A., Dimitrov, D., Marinov, M., Ilieva, M., Zehtindjiev, P., Bensch, S.)
4) </t>
    </r>
    <r>
      <rPr>
        <sz val="11"/>
        <rFont val="Arial"/>
        <family val="2"/>
      </rPr>
      <t>Transmission regions of haemosporidian parasites of three common nightingale populations with different wintering grounds in Africa. (</t>
    </r>
    <r>
      <rPr>
        <b/>
        <sz val="11"/>
        <rFont val="Arial"/>
        <family val="2"/>
      </rPr>
      <t>Zehtindjiev, P., Ilieva, M., Dimitrov, D. Bobeva, A., Marinov, M.</t>
    </r>
    <r>
      <rPr>
        <sz val="11"/>
        <rFont val="Arial"/>
        <family val="2"/>
      </rPr>
      <t>, Hahn, S.)</t>
    </r>
  </si>
  <si>
    <r>
      <t xml:space="preserve">A tree in the jungle: COI data in Isophya. (Grzywacz B, </t>
    </r>
    <r>
      <rPr>
        <b/>
        <sz val="11"/>
        <color indexed="8"/>
        <rFont val="Arial"/>
        <family val="2"/>
      </rPr>
      <t>Chobanov DP</t>
    </r>
    <r>
      <rPr>
        <sz val="11"/>
        <color indexed="8"/>
        <rFont val="Arial"/>
        <family val="2"/>
      </rPr>
      <t>, Heller K-G, Warchałowska-Śliwa E. (poster)</t>
    </r>
  </si>
  <si>
    <r>
      <t xml:space="preserve">1. </t>
    </r>
    <r>
      <rPr>
        <sz val="11"/>
        <color indexed="8"/>
        <rFont val="Arial"/>
        <family val="2"/>
      </rPr>
      <t xml:space="preserve">Population genetics of golden jackals (Canis aureus) from Bulgaria, Serbia, and Hungary. Mammalian Biology 78S (2013) 5-27 (Suchentrunk F., </t>
    </r>
    <r>
      <rPr>
        <b/>
        <sz val="11"/>
        <color indexed="8"/>
        <rFont val="Arial"/>
        <family val="2"/>
      </rPr>
      <t>G. Markov</t>
    </r>
    <r>
      <rPr>
        <sz val="11"/>
        <color indexed="8"/>
        <rFont val="Arial"/>
        <family val="2"/>
      </rPr>
      <t>, J.-P. George, S. Smith, M. Heltai, L. Szabó, F. Zachos)
2.</t>
    </r>
    <r>
      <rPr>
        <b/>
        <sz val="11"/>
        <color indexed="8"/>
        <rFont val="Arial"/>
        <family val="2"/>
      </rPr>
      <t xml:space="preserve"> </t>
    </r>
    <r>
      <rPr>
        <sz val="11"/>
        <color indexed="8"/>
        <rFont val="Arial"/>
        <family val="2"/>
      </rPr>
      <t xml:space="preserve"> Microsatellite data for the conservation of Bulgarian chamois (Rupicapra rupicapra L., 1758). Mammalian Biology 78S (2013) 5-27 (</t>
    </r>
    <r>
      <rPr>
        <b/>
        <sz val="11"/>
        <color indexed="8"/>
        <rFont val="Arial"/>
        <family val="2"/>
      </rPr>
      <t>Markov G.</t>
    </r>
    <r>
      <rPr>
        <sz val="11"/>
        <color indexed="8"/>
        <rFont val="Arial"/>
        <family val="2"/>
      </rPr>
      <t>, P. Zhelev, H. Ben Slimen, F. Suchentrunk.)</t>
    </r>
  </si>
  <si>
    <r>
      <t>Challenges and directions for developments of barcoding of</t>
    </r>
    <r>
      <rPr>
        <sz val="11"/>
        <color indexed="8"/>
        <rFont val="Calibri"/>
        <family val="2"/>
      </rPr>
      <t xml:space="preserve"> </t>
    </r>
    <r>
      <rPr>
        <sz val="11"/>
        <rFont val="Arial"/>
        <family val="2"/>
      </rPr>
      <t>haemosporidian (Haemosporida) parasites</t>
    </r>
    <r>
      <rPr>
        <sz val="11"/>
        <color indexed="8"/>
        <rFont val="Calibri"/>
        <family val="2"/>
      </rPr>
      <t>. (</t>
    </r>
    <r>
      <rPr>
        <b/>
        <sz val="11"/>
        <rFont val="Arial"/>
        <family val="2"/>
      </rPr>
      <t xml:space="preserve">Dimitrov, D., Zehtindjiev, P., </t>
    </r>
    <r>
      <rPr>
        <sz val="11"/>
        <rFont val="Arial"/>
        <family val="2"/>
      </rPr>
      <t>Bensch</t>
    </r>
    <r>
      <rPr>
        <sz val="11"/>
        <color indexed="8"/>
        <rFont val="Calibri"/>
        <family val="2"/>
      </rPr>
      <t xml:space="preserve"> </t>
    </r>
    <r>
      <rPr>
        <sz val="11"/>
        <rFont val="Arial"/>
        <family val="2"/>
      </rPr>
      <t>S</t>
    </r>
    <r>
      <rPr>
        <sz val="11"/>
        <color indexed="8"/>
        <rFont val="Calibri"/>
        <family val="2"/>
      </rPr>
      <t xml:space="preserve">., </t>
    </r>
    <r>
      <rPr>
        <sz val="11"/>
        <rFont val="Arial"/>
        <family val="2"/>
      </rPr>
      <t>Valkiunas</t>
    </r>
    <r>
      <rPr>
        <sz val="11"/>
        <color indexed="8"/>
        <rFont val="Calibri"/>
        <family val="2"/>
      </rPr>
      <t xml:space="preserve"> </t>
    </r>
    <r>
      <rPr>
        <sz val="11"/>
        <rFont val="Arial"/>
        <family val="2"/>
      </rPr>
      <t>G.)</t>
    </r>
  </si>
  <si>
    <r>
      <t xml:space="preserve">1) New data on the species composition of the genus Diorchis Clerc, 1903(Cestoda) from Anatidae and Rallidae in Bulgaria (Marinova, M.H., </t>
    </r>
    <r>
      <rPr>
        <b/>
        <sz val="11"/>
        <rFont val="Arial"/>
        <family val="2"/>
      </rPr>
      <t>Georgiev, B.B, Vasileva, G.P</t>
    </r>
    <r>
      <rPr>
        <sz val="11"/>
        <rFont val="Arial"/>
        <family val="2"/>
      </rPr>
      <t xml:space="preserve">.)
2) Helminth parasites from Artemia franciscana (Crustacea, Branchiopoda) in the Great Salt Lake, USA: a systematic survey and spatiotemporal variation of infection (Redón, S., Berthelemy, N.J., </t>
    </r>
    <r>
      <rPr>
        <b/>
        <sz val="11"/>
        <rFont val="Arial"/>
        <family val="2"/>
      </rPr>
      <t>Vasileva, G.P., Mutafchiev, Y.</t>
    </r>
    <r>
      <rPr>
        <sz val="11"/>
        <rFont val="Arial"/>
        <family val="2"/>
      </rPr>
      <t xml:space="preserve">, Amat, F., </t>
    </r>
    <r>
      <rPr>
        <b/>
        <sz val="11"/>
        <rFont val="Arial"/>
        <family val="2"/>
      </rPr>
      <t>Georgiev, B.B.</t>
    </r>
    <r>
      <rPr>
        <sz val="11"/>
        <rFont val="Arial"/>
        <family val="2"/>
      </rPr>
      <t xml:space="preserve">)
3) Infection of deer species with larvae of Hypoderma in Bulgaria (Todev, I., </t>
    </r>
    <r>
      <rPr>
        <b/>
        <sz val="11"/>
        <rFont val="Arial"/>
        <family val="2"/>
      </rPr>
      <t>Georgiev, B.B., Vasileva, G.P</t>
    </r>
    <r>
      <rPr>
        <sz val="11"/>
        <rFont val="Arial"/>
        <family val="2"/>
      </rPr>
      <t>., Nedelchev, N.,  Zhelyazkov, P.)
4) Avian cestodes in the Planetary Biodiversity Inventory (</t>
    </r>
    <r>
      <rPr>
        <b/>
        <sz val="11"/>
        <rFont val="Arial"/>
        <family val="2"/>
      </rPr>
      <t>Georgiev, B.B</t>
    </r>
    <r>
      <rPr>
        <sz val="11"/>
        <rFont val="Arial"/>
        <family val="2"/>
      </rPr>
      <t xml:space="preserve">., Phillips, A.J., </t>
    </r>
    <r>
      <rPr>
        <b/>
        <sz val="11"/>
        <rFont val="Arial"/>
        <family val="2"/>
      </rPr>
      <t>Vasileva, G.P.</t>
    </r>
    <r>
      <rPr>
        <sz val="11"/>
        <rFont val="Arial"/>
        <family val="2"/>
      </rPr>
      <t>, Mariaux, J.)
5) Two unknown Paralongidorus species (Nematoda, Longidoridae) from the Balkan Peninsula. (</t>
    </r>
    <r>
      <rPr>
        <b/>
        <sz val="11"/>
        <rFont val="Arial"/>
        <family val="2"/>
      </rPr>
      <t>Peneva V.</t>
    </r>
    <r>
      <rPr>
        <sz val="11"/>
        <rFont val="Arial"/>
        <family val="2"/>
      </rPr>
      <t xml:space="preserve">, Bontă (Groza) M., </t>
    </r>
    <r>
      <rPr>
        <b/>
        <sz val="11"/>
        <rFont val="Arial"/>
        <family val="2"/>
      </rPr>
      <t>Radoslavov G., Hristov P., Elshishka M., Nedelechev S., Lazarova S</t>
    </r>
    <r>
      <rPr>
        <sz val="11"/>
        <rFont val="Arial"/>
        <family val="2"/>
      </rPr>
      <t>.)
6) Systematic position of the genus Aphaloides (Digenea, Opisthorchioidea): morphological and molecular studies (</t>
    </r>
    <r>
      <rPr>
        <b/>
        <sz val="11"/>
        <rFont val="Arial"/>
        <family val="2"/>
      </rPr>
      <t>Stoyanov B, Pankov P, Radoslavov G, Hristov P, Georgiev BB</t>
    </r>
    <r>
      <rPr>
        <sz val="11"/>
        <rFont val="Arial"/>
        <family val="2"/>
      </rPr>
      <t>)
7) Trematodes in snails: Strategies for evasion and survival (</t>
    </r>
    <r>
      <rPr>
        <b/>
        <sz val="11"/>
        <rFont val="Arial"/>
        <family val="2"/>
      </rPr>
      <t>K. Georgieva, Y. Mizinska-Boevska)</t>
    </r>
    <r>
      <rPr>
        <sz val="11"/>
        <rFont val="Arial"/>
        <family val="2"/>
      </rPr>
      <t>.
8) Ultrastructural study of spermiogenesis and the mature spermatozoon of the dilepidid cestode Spasspasskya sp. (Cestoda, Cyclophyllidea) (</t>
    </r>
    <r>
      <rPr>
        <b/>
        <sz val="11"/>
        <rFont val="Arial"/>
        <family val="2"/>
      </rPr>
      <t>A. Yoneva, K. Georgieva, B.B. Georgiev</t>
    </r>
    <r>
      <rPr>
        <sz val="11"/>
        <rFont val="Arial"/>
        <family val="2"/>
      </rPr>
      <t>)
9) Molecular characterization of haemosporidian parasites of birds: challenges, directions and importance (</t>
    </r>
    <r>
      <rPr>
        <b/>
        <sz val="11"/>
        <rFont val="Arial"/>
        <family val="2"/>
      </rPr>
      <t>Dimitrov, D., Zehtindjiev, P</t>
    </r>
    <r>
      <rPr>
        <sz val="11"/>
        <rFont val="Arial"/>
        <family val="2"/>
      </rPr>
      <t xml:space="preserve">., Valkiūnas G.)
10) A survey of vectors of </t>
    </r>
    <r>
      <rPr>
        <i/>
        <sz val="11"/>
        <rFont val="Arial"/>
        <family val="2"/>
      </rPr>
      <t>Haemoproteus</t>
    </r>
    <r>
      <rPr>
        <sz val="11"/>
        <rFont val="Arial"/>
        <family val="2"/>
      </rPr>
      <t>, with respect to their host preferences and transmission of avian haemosporidians (</t>
    </r>
    <r>
      <rPr>
        <b/>
        <sz val="11"/>
        <rFont val="Arial"/>
        <family val="2"/>
      </rPr>
      <t>Bobeva, A., Dimitrov, D., Marinov, M., Ilieva, M., Zehtindjiev, P.</t>
    </r>
    <r>
      <rPr>
        <sz val="11"/>
        <rFont val="Arial"/>
        <family val="2"/>
      </rPr>
      <t>, Bensch S.)
11) Comparative studies of blood parasites prevalence with regard to personality in certain European bird species (</t>
    </r>
    <r>
      <rPr>
        <b/>
        <sz val="11"/>
        <rFont val="Arial"/>
        <family val="2"/>
      </rPr>
      <t>M. Marinov, P. Zehtindjiev,</t>
    </r>
    <r>
      <rPr>
        <sz val="11"/>
        <rFont val="Arial"/>
        <family val="2"/>
      </rPr>
      <t xml:space="preserve"> C. Marchetti)</t>
    </r>
  </si>
  <si>
    <r>
      <t xml:space="preserve">Show me your teeth and I’ll tell you who you are - or - Two new species of Cylicospirura Vevers, 1922 (Nematoda: Spirocercidae) in southern Africa. Junker K., </t>
    </r>
    <r>
      <rPr>
        <b/>
        <sz val="11"/>
        <color indexed="8"/>
        <rFont val="Arial"/>
        <family val="2"/>
      </rPr>
      <t>Mutafchiev Y.</t>
    </r>
  </si>
  <si>
    <r>
      <t xml:space="preserve">Preliminary study of a Georgian isolate of Isaria fumosorosea Wize against Lymantria monacha and L. dispar (Kereselidze, M., </t>
    </r>
    <r>
      <rPr>
        <b/>
        <sz val="11"/>
        <color indexed="8"/>
        <rFont val="Arial"/>
        <family val="2"/>
      </rPr>
      <t>Pilarska, D.</t>
    </r>
    <r>
      <rPr>
        <sz val="11"/>
        <color indexed="8"/>
        <rFont val="Arial"/>
        <family val="2"/>
      </rPr>
      <t>, Draganova, S., Linde, A.)</t>
    </r>
  </si>
  <si>
    <r>
      <t>Distribution and numbers of wolves (Canis lupus) in Bulgaria: what is going on? Book of Abstract (2013) 68-69 p. (</t>
    </r>
    <r>
      <rPr>
        <b/>
        <sz val="11"/>
        <color indexed="8"/>
        <rFont val="Arial"/>
        <family val="2"/>
      </rPr>
      <t>Markov G.</t>
    </r>
    <r>
      <rPr>
        <sz val="11"/>
        <color indexed="8"/>
        <rFont val="Arial"/>
        <family val="2"/>
      </rPr>
      <t>)</t>
    </r>
  </si>
  <si>
    <r>
      <t>International Conference: Bioscience-development and new opportunities.Kiment’s days</t>
    </r>
    <r>
      <rPr>
        <sz val="11"/>
        <color indexed="8"/>
        <rFont val="Times New Roman"/>
        <family val="1"/>
      </rPr>
      <t xml:space="preserve">, </t>
    </r>
  </si>
  <si>
    <r>
      <t>Studentska vedecka Konferencia</t>
    </r>
    <r>
      <rPr>
        <sz val="11"/>
        <color indexed="8"/>
        <rFont val="Arial"/>
        <family val="2"/>
      </rPr>
      <t xml:space="preserve"> PriF UK</t>
    </r>
  </si>
  <si>
    <t>1. Bancheva, S., Vladimirov, V., Delcheva, M. &amp; Raimondo, F.M. Biosystematic study on Centaurea kamciensis (Asteraceae).; 2. Vladimirov V., Bancheva S., Delcheva M., Goranova V., Ivanova D., Natcheva R., Pedashenko H., Peev D., Stoyanov S, Valyovska N., Velev N. Plant micro-reserves in Bulgaria: the beginning of the initiative and future рerspectives 3. Kozuharova E., V. Kochmarov, E. Kachaunova, A. Espíndola, B. Aleksandrov, I. Arum species in Bulgaria – ethnobotany and natural resources.</t>
  </si>
  <si>
    <t>Банкок, Тайланд</t>
  </si>
  <si>
    <t>Гьотинген, Германия</t>
  </si>
  <si>
    <t>Гент, Белгия</t>
  </si>
  <si>
    <t>Рим, Италия</t>
  </si>
  <si>
    <t>Пиза, Италия</t>
  </si>
  <si>
    <t>Голицино, Русия</t>
  </si>
  <si>
    <t>Болоня, Италия</t>
  </si>
  <si>
    <t>Лисабон, Португалия</t>
  </si>
  <si>
    <t>Лодз, Полша</t>
  </si>
  <si>
    <t>Мюнстер, Германия</t>
  </si>
  <si>
    <t>Сеул, Южна Корея</t>
  </si>
  <si>
    <t>Броквил, Канада</t>
  </si>
  <si>
    <t>1. Berkov S, Kasabova N, Tonkov S, Pavlova D. Metabolic analyses of some Geum Species from Rila Mountains; 2. Georgieva L, Kondakova V, Berkov S. In vitro propagation and alkaloid synthesis in Narcissus pallidulus (Amaryllidaceae); 3. Torras-Claveria L, Berkov S, Viladomat F, Bastida J, Codina C. Acethylcholineesterase inhibitory activity in ornamental daffodils; 4. Sarikaya B, Kaya G, Onur M, Bastida J, Berkov S, Somner N. GC-MS investigation of Amaryllidaceae alkaloids in Galanthus gracilis; 5. Balabanova, Vitkova, Zeleva-Dimitrova. Comparative study of germinatiuon and seed antioxidant activity of Arnica montana L. and Arnica chamissonis Less; 6. Trendafilova A.,  Todorova M., Genova V.,  Wolfram E., Evstatieva L., Danova K.  Coumarins and flavonoids in Artemisia alba Turra – a comparative study of field cultivated and tissue culture produced plant material; 7. Bancheva, S., Vladimirov, V. Plant diversity of Bulgaria with special emphasis on medicinal plants. 8. On the autecology of Bulgarian Arum species, Kozuharova Е., V. Kochmarov, E. Kachaunova, I. Mincheva</t>
  </si>
  <si>
    <t>Банско, България</t>
  </si>
  <si>
    <t>Лариса, Гърция</t>
  </si>
  <si>
    <t>02-05</t>
  </si>
  <si>
    <t>06-13</t>
  </si>
  <si>
    <t>09-12</t>
  </si>
  <si>
    <r>
      <t>1. Variations in the mound size of mound-building mouse, Mus spicilegus between Bulgaria and Moldova (D. Simeonovska-Nikolova, M. Beltcheva, A.Larion, V. Nistreanu, R. Metcheva); 2. Bat diversity at Forgovskata dupka cave and Lednitzata cave in Western Rhodops, (Dundarova H., V. Biserkov and K. Dimitrov); 3. Trace metals in some Bulgarian and Turkish Rivers and their Effect on the Genome and Enzime Characteristics of Chironomus riparius Mg. (Diptera, Chironomidae) (</t>
    </r>
    <r>
      <rPr>
        <b/>
        <sz val="11"/>
        <color indexed="8"/>
        <rFont val="Arial"/>
        <family val="2"/>
      </rPr>
      <t>Michailova P., Ilkova, J</t>
    </r>
    <r>
      <rPr>
        <sz val="11"/>
        <color indexed="8"/>
        <rFont val="Arial"/>
        <family val="2"/>
      </rPr>
      <t>., Karadurmus, E., Duran, M., Sari, A.); 4. Ivanova T., Dimitrova D., Gussev C., Bosseva Y., Stoeva T. Ex situ conservation of Ruscus aculeatus – ruscogenins biosynthesis, genome size stability and propagation traits of tissue-cultured clones</t>
    </r>
  </si>
  <si>
    <t>MYCOTICON, Договор № 2011-1-GR1-LEO05-06802</t>
  </si>
  <si>
    <t>Програма на ЕС „Учене през целия живот 2007-2013”, подпрограма “Леонардо да Винчи”</t>
  </si>
  <si>
    <t>Technological Educational Institute of Thessaly, Larissa, Greece; Agricultural University of Athens, Greece; University of Palermo, Italy; Neapolis University of Pafos, Cyprus</t>
  </si>
  <si>
    <t>Сърбия</t>
  </si>
  <si>
    <t>Светлана Банчева</t>
  </si>
  <si>
    <t>Хърватска</t>
  </si>
  <si>
    <t>07.05.</t>
  </si>
  <si>
    <t xml:space="preserve">други източници </t>
  </si>
  <si>
    <t>26.09.</t>
  </si>
  <si>
    <t>Проект Life08 NAT/BG/279</t>
  </si>
  <si>
    <t>Организаторите на конференцията</t>
  </si>
  <si>
    <t>27.11.</t>
  </si>
  <si>
    <t>MYCOTICON - Договор № 2011-1-GR1-LEO05-06802</t>
  </si>
  <si>
    <t>Теодор Денчев - докторант</t>
  </si>
  <si>
    <t>10.06.</t>
  </si>
  <si>
    <t xml:space="preserve">ФНИ </t>
  </si>
  <si>
    <t>07.09.</t>
  </si>
  <si>
    <t>МОМН</t>
  </si>
  <si>
    <t>Марина Станилова</t>
  </si>
  <si>
    <t>Десислава Димитрова</t>
  </si>
  <si>
    <t>24.05.</t>
  </si>
  <si>
    <t>Slow Food International</t>
  </si>
  <si>
    <t>Димитър Пеев</t>
  </si>
  <si>
    <t>Веселин Шиваров</t>
  </si>
  <si>
    <t>SYNTHESYS, проект HU-TAF-2782 “Taxonomic study of Verrucariaceae (lichenized fungi) in Bulgaria”</t>
  </si>
  <si>
    <t>Австралия</t>
  </si>
  <si>
    <t>08.10.</t>
  </si>
  <si>
    <t>Договор Д02-844/10.10.2013 на Министерство на образованието и науката, Дирекция „Наука”, към Проект BG051PO001-3.3.05-0001, по схема „Наука-бизнес”, финансирана от Оперативна програма „Развитие на човешките ресурси”</t>
  </si>
  <si>
    <t>Кипър</t>
  </si>
  <si>
    <t>Британско Птеридологично Дружество (British Pteridological Society)</t>
  </si>
  <si>
    <t>Група на Европейските Папратолози (Group of European Pteridologists)</t>
  </si>
  <si>
    <t>Организация за фитотаксономични проучвания на Средиземноморския район (OPTIMA)</t>
  </si>
  <si>
    <t>IAPT</t>
  </si>
  <si>
    <t>European Dry Grassland Group (EDGG)</t>
  </si>
  <si>
    <t>International association for vegetation science (IAVS)</t>
  </si>
  <si>
    <t>International Association of Sexual Plant Reproduction Research (IASPRR)</t>
  </si>
  <si>
    <t xml:space="preserve"> IUCN Species Survival Commission Rust &amp; Smuts SG</t>
  </si>
  <si>
    <t>лични средства</t>
  </si>
  <si>
    <t xml:space="preserve"> International Society for Fungal Conservation</t>
  </si>
  <si>
    <t>European Mycological Association</t>
  </si>
  <si>
    <t>European Council for the Conservation of Fungi</t>
  </si>
  <si>
    <t>Mycological Society of Japan</t>
  </si>
  <si>
    <t>OPTIMA Commission for Fungi</t>
  </si>
  <si>
    <t>Société Mycologique de France</t>
  </si>
  <si>
    <t>Association Ascomycete.org</t>
  </si>
  <si>
    <t>002242</t>
  </si>
  <si>
    <t>Система за подводно дигитално фотограметрично заснемане</t>
  </si>
  <si>
    <t>полезен модел</t>
  </si>
  <si>
    <t>морски изследвания</t>
  </si>
  <si>
    <t>Димитър Беров</t>
  </si>
  <si>
    <t>България</t>
  </si>
  <si>
    <t>Димитър Беров 02/871 71 95 (в. 103) dimitar.berov@gmail.com</t>
  </si>
  <si>
    <t xml:space="preserve"> - </t>
  </si>
  <si>
    <t>Европейски екологично законодателство и норми</t>
  </si>
  <si>
    <t>Европейски екологично законодателство инорми</t>
  </si>
  <si>
    <t>Биологичен мониторинг, Модул "Води"</t>
  </si>
  <si>
    <t>Международно и национално екологично право</t>
  </si>
  <si>
    <t>Консервационни политики</t>
  </si>
  <si>
    <t xml:space="preserve">Аналитични методи за оценки на рибните запаси </t>
  </si>
  <si>
    <t xml:space="preserve">ЮгНИРО, Керч Украйна, </t>
  </si>
  <si>
    <t>Молекулярна имунология</t>
  </si>
  <si>
    <t>Зоология на англ. език</t>
  </si>
  <si>
    <t>Йордан Узунов</t>
  </si>
  <si>
    <t>Георги Даскалов</t>
  </si>
  <si>
    <t>Надежда Тодорова</t>
  </si>
  <si>
    <t>Апостолос Апостолу</t>
  </si>
  <si>
    <t>Член на Борда на съветниците на Генералния секретар на ООН по въпросите на водата и санитарията (UNSGAB)</t>
  </si>
  <si>
    <t>Член на международна ред.колегия на Turkish Journal of Fisheries and Aquatic Sciences" (TrJFAS), http://www.trjfas.org/?Editorial_Board, SCI-Expanded List (IF: 1.07/2012)</t>
  </si>
  <si>
    <t>Рецензия НЖ 1 бр</t>
  </si>
  <si>
    <t>Член работна група в Първоначална оценка на състоянието на морската среда във връзка с MSFD</t>
  </si>
  <si>
    <t xml:space="preserve">Член Комисия на МИРГ за оценка и класиране на проектни предложения по процедури Шабла-Каварна-Балчик , </t>
  </si>
  <si>
    <t>1 Рецензия на научна статии - 1 бр (AZB)</t>
  </si>
  <si>
    <r>
      <rPr>
        <b/>
        <sz val="11"/>
        <rFont val="Arial"/>
        <family val="2"/>
      </rPr>
      <t>1.</t>
    </r>
    <r>
      <rPr>
        <sz val="11"/>
        <rFont val="Arial"/>
        <family val="2"/>
      </rPr>
      <t xml:space="preserve"> Рецензия на Мариета Станачкова (БФ/СУ) за НОС "Доктор" по Хидробиология; </t>
    </r>
    <r>
      <rPr>
        <b/>
        <sz val="11"/>
        <rFont val="Arial"/>
        <family val="2"/>
      </rPr>
      <t xml:space="preserve">2. </t>
    </r>
    <r>
      <rPr>
        <sz val="11"/>
        <rFont val="Arial"/>
        <family val="2"/>
      </rPr>
      <t xml:space="preserve">Член на НЖ по процедури за избор на "главен асистент" - 2 бр.; </t>
    </r>
    <r>
      <rPr>
        <b/>
        <sz val="11"/>
        <rFont val="Arial"/>
        <family val="2"/>
      </rPr>
      <t>3.</t>
    </r>
    <r>
      <rPr>
        <sz val="11"/>
        <rFont val="Arial"/>
        <family val="2"/>
      </rPr>
      <t xml:space="preserve"> Становище по процедурата за избор на “ДОЦЕНТ” по конкурса на БФ/СУ с кандидат д-р Елиза П. Узунова; </t>
    </r>
    <r>
      <rPr>
        <b/>
        <sz val="11"/>
        <rFont val="Arial"/>
        <family val="2"/>
      </rPr>
      <t>4.</t>
    </r>
    <r>
      <rPr>
        <sz val="11"/>
        <rFont val="Arial"/>
        <family val="2"/>
      </rPr>
      <t xml:space="preserve"> Рецензия на книга/учебно помагало  [ISBN 978-954-423-824-7]] 5. Рецензии на научни статии  - 7 бр. (AZB и  Докл БАН).</t>
    </r>
  </si>
  <si>
    <r>
      <rPr>
        <b/>
        <sz val="11"/>
        <rFont val="Arial"/>
        <family val="2"/>
      </rPr>
      <t>1</t>
    </r>
    <r>
      <rPr>
        <sz val="11"/>
        <rFont val="Arial"/>
        <family val="2"/>
      </rPr>
      <t xml:space="preserve">. Член на Научно-техническия и Икономически Комитет по Рибарство на ЕС (STECF) - консултантски орган на ЕС в областта на рибните запаси и рибарството; </t>
    </r>
    <r>
      <rPr>
        <b/>
        <sz val="11"/>
        <rFont val="Arial"/>
        <family val="2"/>
      </rPr>
      <t xml:space="preserve">2. </t>
    </r>
    <r>
      <rPr>
        <sz val="11"/>
        <rFont val="Arial"/>
        <family val="2"/>
      </rPr>
      <t>Член на работна група по оценки на рибните ресурси на Черно море към Научно-tехническия и Икономически Комитет по Рибарство на ЕС (STECF)</t>
    </r>
  </si>
  <si>
    <r>
      <rPr>
        <b/>
        <sz val="11"/>
        <rFont val="Arial"/>
        <family val="2"/>
      </rPr>
      <t>1</t>
    </r>
    <r>
      <rPr>
        <sz val="11"/>
        <rFont val="Arial"/>
        <family val="2"/>
      </rPr>
      <t xml:space="preserve">. Рецензия на дисертацията на Милена Павлова за НОС "Доктор" по Хидробиология; </t>
    </r>
    <r>
      <rPr>
        <b/>
        <sz val="11"/>
        <rFont val="Arial"/>
        <family val="2"/>
      </rPr>
      <t>2</t>
    </r>
    <r>
      <rPr>
        <sz val="11"/>
        <rFont val="Arial"/>
        <family val="2"/>
      </rPr>
      <t>. Становище за дисертацията на Димитър Беров за НОС "Доктор" по ЕООС; 3. Рецензии за научни статии за AZB и Ecology &amp; Society - 2 бр.</t>
    </r>
  </si>
  <si>
    <r>
      <rPr>
        <b/>
        <sz val="11"/>
        <rFont val="Arial"/>
        <family val="2"/>
      </rPr>
      <t xml:space="preserve">1. </t>
    </r>
    <r>
      <rPr>
        <sz val="11"/>
        <rFont val="Arial"/>
        <family val="2"/>
      </rPr>
      <t xml:space="preserve">Председател на организационния комитет на 40 IAD конференция; </t>
    </r>
    <r>
      <rPr>
        <b/>
        <sz val="11"/>
        <rFont val="Arial"/>
        <family val="2"/>
      </rPr>
      <t xml:space="preserve">2. </t>
    </r>
    <r>
      <rPr>
        <sz val="11"/>
        <rFont val="Arial"/>
        <family val="2"/>
      </rPr>
      <t xml:space="preserve">Член на научния комитет на 40 IAD конференция; </t>
    </r>
    <r>
      <rPr>
        <b/>
        <sz val="11"/>
        <rFont val="Arial"/>
        <family val="2"/>
      </rPr>
      <t>3.</t>
    </r>
    <r>
      <rPr>
        <sz val="11"/>
        <rFont val="Arial"/>
        <family val="2"/>
      </rPr>
      <t xml:space="preserve"> Национален представител за България в IAD</t>
    </r>
  </si>
  <si>
    <t>Румен Калчев</t>
  </si>
  <si>
    <t>Емилия Варадинова</t>
  </si>
  <si>
    <r>
      <rPr>
        <b/>
        <sz val="11"/>
        <rFont val="Arial"/>
        <family val="2"/>
      </rPr>
      <t>1</t>
    </r>
    <r>
      <rPr>
        <sz val="11"/>
        <rFont val="Arial"/>
        <family val="2"/>
      </rPr>
      <t xml:space="preserve">. Рецензии на доклади Семинар Екология 2013 - 3 бр.; </t>
    </r>
    <r>
      <rPr>
        <b/>
        <sz val="11"/>
        <rFont val="Arial"/>
        <family val="2"/>
      </rPr>
      <t>2.</t>
    </r>
    <r>
      <rPr>
        <sz val="11"/>
        <rFont val="Arial"/>
        <family val="2"/>
      </rPr>
      <t xml:space="preserve"> Рецензия на дипл.работа на С. Георгиева, Фак. № 20339, БФ/СУ </t>
    </r>
  </si>
  <si>
    <t>Венцеслав Карамфилов</t>
  </si>
  <si>
    <t>Апостолос Аостолу</t>
  </si>
  <si>
    <t>Рецензии на научни статии (AZB, Eciol.Balc, Forestry Ideas) - 4 бр.</t>
  </si>
  <si>
    <t>Весела Евтимова</t>
  </si>
  <si>
    <t>Теодора Тричкова</t>
  </si>
  <si>
    <r>
      <rPr>
        <b/>
        <sz val="11"/>
        <rFont val="Arial"/>
        <family val="2"/>
      </rPr>
      <t xml:space="preserve">1. </t>
    </r>
    <r>
      <rPr>
        <sz val="11"/>
        <rFont val="Arial"/>
        <family val="2"/>
      </rPr>
      <t>Председател на Мрежата за инвазивните чужди видове в Югоизточна Европа (ESENIAS);</t>
    </r>
    <r>
      <rPr>
        <b/>
        <sz val="11"/>
        <rFont val="Arial"/>
        <family val="2"/>
      </rPr>
      <t xml:space="preserve"> 2.</t>
    </r>
    <r>
      <rPr>
        <sz val="11"/>
        <rFont val="Arial"/>
        <family val="2"/>
      </rPr>
      <t xml:space="preserve"> Международната асоциация за изследвания на р. Дунав (IAD); </t>
    </r>
    <r>
      <rPr>
        <b/>
        <sz val="11"/>
        <rFont val="Arial"/>
        <family val="2"/>
      </rPr>
      <t>3.</t>
    </r>
    <r>
      <rPr>
        <sz val="11"/>
        <rFont val="Arial"/>
        <family val="2"/>
      </rPr>
      <t xml:space="preserve"> Експертна работна група “Sustainable Development and Public Participation” към IAD;</t>
    </r>
    <r>
      <rPr>
        <b/>
        <sz val="11"/>
        <rFont val="Arial"/>
        <family val="2"/>
      </rPr>
      <t xml:space="preserve"> 4</t>
    </r>
    <r>
      <rPr>
        <sz val="11"/>
        <rFont val="Arial"/>
        <family val="2"/>
      </rPr>
      <t>. Участие в научния комитет на Aquatic Biodiversity International Conference, 8-11 октомври 2013 г., Сибиу, Румъния;</t>
    </r>
    <r>
      <rPr>
        <b/>
        <sz val="11"/>
        <rFont val="Arial"/>
        <family val="2"/>
      </rPr>
      <t xml:space="preserve"> 5.</t>
    </r>
    <r>
      <rPr>
        <sz val="11"/>
        <rFont val="Arial"/>
        <family val="2"/>
      </rPr>
      <t xml:space="preserve"> Участие в организационния и научния комитет на 4-ия Международен семинар на Мрежата за инвазивните чужди видове в Югоизточна Европа (ESENIAS); </t>
    </r>
    <r>
      <rPr>
        <b/>
        <sz val="11"/>
        <rFont val="Arial"/>
        <family val="2"/>
      </rPr>
      <t>6.</t>
    </r>
    <r>
      <rPr>
        <sz val="11"/>
        <rFont val="Arial"/>
        <family val="2"/>
      </rPr>
      <t xml:space="preserve"> Участие в организационния и научния комитет на 40-та Юбилейна конференция на Международната асоциация за изследване на р. Дунав „The Danube and Black Sea Region – Unique Environment and Human Well Being Under Conditions of Global Changes”, </t>
    </r>
  </si>
  <si>
    <r>
      <rPr>
        <b/>
        <sz val="11"/>
        <rFont val="Arial"/>
        <family val="2"/>
      </rPr>
      <t>1</t>
    </r>
    <r>
      <rPr>
        <sz val="11"/>
        <rFont val="Arial"/>
        <family val="2"/>
      </rPr>
      <t xml:space="preserve">. Доклад за Оценка на въздействието върху околната среда на инвестиционно предложение: Изграждане на нова ядрена мощност от най-ново поколение на площадката на АЕЦ “Козлодуй”; </t>
    </r>
    <r>
      <rPr>
        <b/>
        <sz val="11"/>
        <rFont val="Arial"/>
        <family val="2"/>
      </rPr>
      <t>2</t>
    </r>
    <r>
      <rPr>
        <sz val="11"/>
        <rFont val="Arial"/>
        <family val="2"/>
      </rPr>
      <t xml:space="preserve">. Доклад за трансгранично въздействие; </t>
    </r>
    <r>
      <rPr>
        <b/>
        <sz val="11"/>
        <rFont val="Arial"/>
        <family val="2"/>
      </rPr>
      <t>3.</t>
    </r>
    <r>
      <rPr>
        <sz val="11"/>
        <rFont val="Arial"/>
        <family val="2"/>
      </rPr>
      <t xml:space="preserve"> Доклад за Оценка на съвместимостта на инвестиционното предложение за изграждане на нова ядрена мощност на площадката на АЕЦ Козлодуй с предмета и целите на опазване на BGSPA0002009 “Златията”, BGSCI0000533 “Острови Козлодуй” и BGSCI0000614 “Река Огоста”; </t>
    </r>
    <r>
      <rPr>
        <b/>
        <sz val="11"/>
        <rFont val="Arial"/>
        <family val="2"/>
      </rPr>
      <t>4.</t>
    </r>
    <r>
      <rPr>
        <sz val="11"/>
        <rFont val="Arial"/>
        <family val="2"/>
      </rPr>
      <t xml:space="preserve"> Рецензия на Проектни предложения по мярка 3.5 „Пилотни проекти“ по Приоритетна ос № 3 „Мерки от общ интерес“ от Оперативна програма за развитие на сектор „Рибарство“ на Република България - 1 бр.; </t>
    </r>
    <r>
      <rPr>
        <b/>
        <sz val="11"/>
        <rFont val="Arial"/>
        <family val="2"/>
      </rPr>
      <t>5.</t>
    </r>
    <r>
      <rPr>
        <sz val="11"/>
        <rFont val="Arial"/>
        <family val="2"/>
      </rPr>
      <t xml:space="preserve"> Редактирани 3 тома на AZB: 65(2), 65(3) и 65(4) за 2013; </t>
    </r>
    <r>
      <rPr>
        <b/>
        <sz val="11"/>
        <rFont val="Arial"/>
        <family val="2"/>
      </rPr>
      <t>6</t>
    </r>
    <r>
      <rPr>
        <sz val="11"/>
        <rFont val="Arial"/>
        <family val="2"/>
      </rPr>
      <t xml:space="preserve">. Редактирани Том 15.1., Том 15.2. и Том 15. (Special Issue) на сп. Transylvanian Review of Systematical &amp; Ecological Research; </t>
    </r>
    <r>
      <rPr>
        <b/>
        <sz val="11"/>
        <rFont val="Arial"/>
        <family val="2"/>
      </rPr>
      <t>7</t>
    </r>
    <r>
      <rPr>
        <sz val="11"/>
        <rFont val="Arial"/>
        <family val="2"/>
      </rPr>
      <t>. Рецензия за сп. Animal Biology - 1 бр.</t>
    </r>
  </si>
  <si>
    <r>
      <rPr>
        <b/>
        <sz val="11"/>
        <rFont val="Arial"/>
        <family val="2"/>
      </rPr>
      <t>1.</t>
    </r>
    <r>
      <rPr>
        <sz val="11"/>
        <rFont val="Arial"/>
        <family val="2"/>
      </rPr>
      <t xml:space="preserve"> Рецензии за научни публикации, списания: Folia Parasitologica – 1; Systematic Parasitology – 1;</t>
    </r>
    <r>
      <rPr>
        <b/>
        <sz val="11"/>
        <rFont val="Arial"/>
        <family val="2"/>
      </rPr>
      <t xml:space="preserve"> 2.</t>
    </r>
    <r>
      <rPr>
        <sz val="11"/>
        <rFont val="Arial"/>
        <family val="2"/>
      </rPr>
      <t xml:space="preserve"> Участие в научно жури по конкурса за заемане на академичната длъжност „Професор” от Вълко Бисеркова от ИБЕИ, БАН (становище)</t>
    </r>
  </si>
  <si>
    <r>
      <rPr>
        <b/>
        <sz val="11"/>
        <rFont val="Arial"/>
        <family val="2"/>
      </rPr>
      <t xml:space="preserve">1. </t>
    </r>
    <r>
      <rPr>
        <sz val="11"/>
        <rFont val="Arial"/>
        <family val="2"/>
      </rPr>
      <t xml:space="preserve">Научен съвет на Национален парк Пирин; </t>
    </r>
    <r>
      <rPr>
        <b/>
        <sz val="11"/>
        <rFont val="Arial"/>
        <family val="2"/>
      </rPr>
      <t xml:space="preserve">2. </t>
    </r>
    <r>
      <rPr>
        <sz val="11"/>
        <rFont val="Arial"/>
        <family val="2"/>
      </rPr>
      <t xml:space="preserve">Национален съвет по биологично разнообразие към МОСВ; </t>
    </r>
    <r>
      <rPr>
        <b/>
        <sz val="11"/>
        <rFont val="Arial"/>
        <family val="2"/>
      </rPr>
      <t>3</t>
    </r>
    <r>
      <rPr>
        <sz val="11"/>
        <rFont val="Arial"/>
        <family val="2"/>
      </rPr>
      <t>. EuroBats - представител за България в панел на експертите</t>
    </r>
  </si>
  <si>
    <r>
      <rPr>
        <b/>
        <sz val="11"/>
        <color indexed="8"/>
        <rFont val="Arial"/>
        <family val="2"/>
      </rPr>
      <t>1.</t>
    </r>
    <r>
      <rPr>
        <sz val="11"/>
        <color indexed="8"/>
        <rFont val="Arial"/>
        <family val="2"/>
      </rPr>
      <t xml:space="preserve"> Рецензии за Phytologia Balcanica - 14 бр.; </t>
    </r>
    <r>
      <rPr>
        <b/>
        <sz val="11"/>
        <color indexed="8"/>
        <rFont val="Arial"/>
        <family val="2"/>
      </rPr>
      <t>2.</t>
    </r>
    <r>
      <rPr>
        <sz val="11"/>
        <color indexed="8"/>
        <rFont val="Arial"/>
        <family val="2"/>
      </rPr>
      <t xml:space="preserve"> Оценка за степента на въздействие на ИП "Промяна начина на трайно ползване на поземлен имот №043019, м. Керпи баба, с. Жернов; </t>
    </r>
    <r>
      <rPr>
        <b/>
        <sz val="11"/>
        <color indexed="8"/>
        <rFont val="Arial"/>
        <family val="2"/>
      </rPr>
      <t xml:space="preserve">3. </t>
    </r>
    <r>
      <rPr>
        <sz val="11"/>
        <color indexed="8"/>
        <rFont val="Arial"/>
        <family val="2"/>
      </rPr>
      <t xml:space="preserve">Предлагане на мерки за видове и местообитания от мрежата НАТУРА 2000 в България във връзка с изпълнение на обществена поръчка с предмет "Разработване на национална приоритетна рамка за действие по Натура 2000"; </t>
    </r>
    <r>
      <rPr>
        <b/>
        <sz val="11"/>
        <color indexed="8"/>
        <rFont val="Arial"/>
        <family val="2"/>
      </rPr>
      <t xml:space="preserve">4. </t>
    </r>
    <r>
      <rPr>
        <sz val="11"/>
        <color indexed="8"/>
        <rFont val="Arial"/>
        <family val="2"/>
      </rPr>
      <t>Доклади за видовете в България от приложения II, IV и V на Директивата за местообитанията - 11 бр.</t>
    </r>
  </si>
  <si>
    <r>
      <rPr>
        <b/>
        <sz val="11"/>
        <rFont val="Arial"/>
        <family val="2"/>
      </rPr>
      <t>1.</t>
    </r>
    <r>
      <rPr>
        <sz val="11"/>
        <rFont val="Arial"/>
        <family val="2"/>
      </rPr>
      <t xml:space="preserve"> Председател на Българско паразитологично дружество; </t>
    </r>
    <r>
      <rPr>
        <b/>
        <sz val="11"/>
        <rFont val="Arial"/>
        <family val="2"/>
      </rPr>
      <t xml:space="preserve">2. </t>
    </r>
    <r>
      <rPr>
        <sz val="11"/>
        <rFont val="Arial"/>
        <family val="2"/>
      </rPr>
      <t>Председател, Организационен комитет, Девета национална конференция по паразитология (с международно участие);</t>
    </r>
    <r>
      <rPr>
        <b/>
        <sz val="11"/>
        <rFont val="Arial"/>
        <family val="2"/>
      </rPr>
      <t xml:space="preserve"> 3. </t>
    </r>
    <r>
      <rPr>
        <sz val="11"/>
        <rFont val="Arial"/>
        <family val="2"/>
      </rPr>
      <t xml:space="preserve">Член на научно жури към Пловдивския университет за придобиване на НС „Доктор на науките” (Дилян Георгиев); </t>
    </r>
    <r>
      <rPr>
        <b/>
        <sz val="11"/>
        <rFont val="Arial"/>
        <family val="2"/>
      </rPr>
      <t>4.</t>
    </r>
    <r>
      <rPr>
        <sz val="11"/>
        <rFont val="Arial"/>
        <family val="2"/>
      </rPr>
      <t xml:space="preserve"> Член на научно жури към Софийския университет за придобиване на ОНС „Доктор” (Емил Борисов);</t>
    </r>
    <r>
      <rPr>
        <b/>
        <sz val="11"/>
        <rFont val="Arial"/>
        <family val="2"/>
      </rPr>
      <t xml:space="preserve"> 5.</t>
    </r>
    <r>
      <rPr>
        <sz val="11"/>
        <rFont val="Arial"/>
        <family val="2"/>
      </rPr>
      <t xml:space="preserve"> Член на разширен състав за зачисляване на докторант на самостоятелна подготовка в Институт "Пушкаров" (Христо Вълчовски); </t>
    </r>
    <r>
      <rPr>
        <b/>
        <sz val="11"/>
        <rFont val="Arial"/>
        <family val="2"/>
      </rPr>
      <t xml:space="preserve">6. </t>
    </r>
    <r>
      <rPr>
        <sz val="11"/>
        <rFont val="Arial"/>
        <family val="2"/>
      </rPr>
      <t xml:space="preserve">Член на научно жури към ИБЕИ за придобиване на ОНС „Доктор” (Милка Елшишка); </t>
    </r>
    <r>
      <rPr>
        <b/>
        <sz val="11"/>
        <rFont val="Arial"/>
        <family val="2"/>
      </rPr>
      <t>7.</t>
    </r>
    <r>
      <rPr>
        <sz val="11"/>
        <rFont val="Arial"/>
        <family val="2"/>
      </rPr>
      <t xml:space="preserve"> Член, оценителен комитет, Biodiversa2 (second call)</t>
    </r>
  </si>
  <si>
    <r>
      <rPr>
        <b/>
        <sz val="11"/>
        <rFont val="Arial"/>
        <family val="2"/>
      </rPr>
      <t>1.</t>
    </r>
    <r>
      <rPr>
        <sz val="11"/>
        <rFont val="Arial"/>
        <family val="2"/>
      </rPr>
      <t xml:space="preserve"> Рецензия за придобиване на НС „Доктор на науките” (Дилян Георгиев); </t>
    </r>
    <r>
      <rPr>
        <b/>
        <sz val="11"/>
        <rFont val="Arial"/>
        <family val="2"/>
      </rPr>
      <t xml:space="preserve">2. </t>
    </r>
    <r>
      <rPr>
        <sz val="11"/>
        <rFont val="Arial"/>
        <family val="2"/>
      </rPr>
      <t xml:space="preserve">Рецензия за придобиване на ОНС „Доктор” (Емил Борисов); </t>
    </r>
    <r>
      <rPr>
        <b/>
        <sz val="11"/>
        <rFont val="Arial"/>
        <family val="2"/>
      </rPr>
      <t xml:space="preserve">3. </t>
    </r>
    <r>
      <rPr>
        <sz val="11"/>
        <rFont val="Arial"/>
        <family val="2"/>
      </rPr>
      <t xml:space="preserve">Становище за придобиване на ОНС „Доктор” (Милка Елшишка); </t>
    </r>
    <r>
      <rPr>
        <b/>
        <sz val="11"/>
        <rFont val="Arial"/>
        <family val="2"/>
      </rPr>
      <t xml:space="preserve">4. </t>
    </r>
    <r>
      <rPr>
        <sz val="11"/>
        <rFont val="Arial"/>
        <family val="2"/>
      </rPr>
      <t>Рецензии за научни списания: Journal of Parasitology (1), Zootaxa (1), Acta Parasitologica (2), Systematic Parasitology (2), Vestnik Zoologii (1), Acta Zoologica Bulgarica (2)</t>
    </r>
  </si>
  <si>
    <r>
      <rPr>
        <b/>
        <sz val="11"/>
        <rFont val="Arial"/>
        <family val="2"/>
      </rPr>
      <t xml:space="preserve">1. </t>
    </r>
    <r>
      <rPr>
        <sz val="11"/>
        <rFont val="Arial"/>
        <family val="2"/>
      </rPr>
      <t xml:space="preserve">Член на редколегията, Systematic Parasitology; </t>
    </r>
    <r>
      <rPr>
        <b/>
        <sz val="11"/>
        <rFont val="Arial"/>
        <family val="2"/>
      </rPr>
      <t>2.</t>
    </r>
    <r>
      <rPr>
        <sz val="11"/>
        <rFont val="Arial"/>
        <family val="2"/>
      </rPr>
      <t xml:space="preserve"> Член на редколегията, Acta Parasitologica;</t>
    </r>
    <r>
      <rPr>
        <b/>
        <sz val="11"/>
        <rFont val="Arial"/>
        <family val="2"/>
      </rPr>
      <t xml:space="preserve"> 3.</t>
    </r>
    <r>
      <rPr>
        <sz val="11"/>
        <rFont val="Arial"/>
        <family val="2"/>
      </rPr>
      <t xml:space="preserve"> Член на редколегията, Folia Parasitologica;</t>
    </r>
    <r>
      <rPr>
        <b/>
        <sz val="11"/>
        <rFont val="Arial"/>
        <family val="2"/>
      </rPr>
      <t xml:space="preserve"> 4. </t>
    </r>
    <r>
      <rPr>
        <sz val="11"/>
        <rFont val="Arial"/>
        <family val="2"/>
      </rPr>
      <t xml:space="preserve">Член на редколегията, Journal of Parasitology Research; </t>
    </r>
    <r>
      <rPr>
        <b/>
        <sz val="11"/>
        <rFont val="Arial"/>
        <family val="2"/>
      </rPr>
      <t>5.</t>
    </r>
    <r>
      <rPr>
        <sz val="11"/>
        <rFont val="Arial"/>
        <family val="2"/>
      </rPr>
      <t xml:space="preserve"> Член на редколегията, Zoology and Ecology;</t>
    </r>
    <r>
      <rPr>
        <b/>
        <sz val="11"/>
        <rFont val="Arial"/>
        <family val="2"/>
      </rPr>
      <t xml:space="preserve"> 6.</t>
    </r>
    <r>
      <rPr>
        <sz val="11"/>
        <rFont val="Arial"/>
        <family val="2"/>
      </rPr>
      <t xml:space="preserve"> Член на редколегията, ZooKeys; </t>
    </r>
    <r>
      <rPr>
        <b/>
        <sz val="11"/>
        <rFont val="Arial"/>
        <family val="2"/>
      </rPr>
      <t xml:space="preserve">7. </t>
    </r>
    <r>
      <rPr>
        <sz val="11"/>
        <rFont val="Arial"/>
        <family val="2"/>
      </rPr>
      <t xml:space="preserve">Член на редколегията, Vestnik Zoologii; </t>
    </r>
    <r>
      <rPr>
        <b/>
        <sz val="11"/>
        <rFont val="Arial"/>
        <family val="2"/>
      </rPr>
      <t>8</t>
    </r>
    <r>
      <rPr>
        <sz val="11"/>
        <rFont val="Arial"/>
        <family val="2"/>
      </rPr>
      <t xml:space="preserve">. Член на редколегията, Scientia Parasitologica; </t>
    </r>
    <r>
      <rPr>
        <b/>
        <sz val="11"/>
        <rFont val="Arial"/>
        <family val="2"/>
      </rPr>
      <t>9</t>
    </r>
    <r>
      <rPr>
        <sz val="11"/>
        <rFont val="Arial"/>
        <family val="2"/>
      </rPr>
      <t xml:space="preserve">. Член на редколегията, Российский Паразитологический Журнал; </t>
    </r>
    <r>
      <rPr>
        <b/>
        <sz val="11"/>
        <rFont val="Arial"/>
        <family val="2"/>
      </rPr>
      <t>10</t>
    </r>
    <r>
      <rPr>
        <sz val="11"/>
        <rFont val="Arial"/>
        <family val="2"/>
      </rPr>
      <t>. Главен редактор, Acta Zoologica Bulgarica</t>
    </r>
  </si>
  <si>
    <r>
      <rPr>
        <b/>
        <sz val="11"/>
        <rFont val="Arial"/>
        <family val="2"/>
      </rPr>
      <t>1.</t>
    </r>
    <r>
      <rPr>
        <sz val="11"/>
        <rFont val="Arial"/>
        <family val="2"/>
      </rPr>
      <t xml:space="preserve"> Борд на Европейския съюз за опръстеняване на птиците (ЕУРИНГ);</t>
    </r>
    <r>
      <rPr>
        <b/>
        <sz val="11"/>
        <rFont val="Arial"/>
        <family val="2"/>
      </rPr>
      <t xml:space="preserve"> 2. </t>
    </r>
    <r>
      <rPr>
        <sz val="11"/>
        <rFont val="Arial"/>
        <family val="2"/>
      </rPr>
      <t xml:space="preserve">Афро-европейска секция на Международната работна група за сврачките; </t>
    </r>
    <r>
      <rPr>
        <b/>
        <sz val="11"/>
        <rFont val="Arial"/>
        <family val="2"/>
      </rPr>
      <t xml:space="preserve">3. </t>
    </r>
    <r>
      <rPr>
        <sz val="11"/>
        <rFont val="Arial"/>
        <family val="2"/>
      </rPr>
      <t>Междуведомствена координационна експертна група по Конвенцията по биологично разнообразие към МОСВ.</t>
    </r>
  </si>
  <si>
    <r>
      <rPr>
        <b/>
        <sz val="11"/>
        <rFont val="Arial"/>
        <family val="2"/>
      </rPr>
      <t>1.</t>
    </r>
    <r>
      <rPr>
        <sz val="11"/>
        <rFont val="Arial"/>
        <family val="2"/>
      </rPr>
      <t xml:space="preserve"> Изготвяне на експертиза за Софийски Районен Съд за идентификация на вид неразделка (Agapornis sp.); </t>
    </r>
    <r>
      <rPr>
        <b/>
        <sz val="11"/>
        <rFont val="Arial"/>
        <family val="2"/>
      </rPr>
      <t>2.</t>
    </r>
    <r>
      <rPr>
        <sz val="11"/>
        <rFont val="Arial"/>
        <family val="2"/>
      </rPr>
      <t xml:space="preserve"> Консултантска дейност при превода на 45 научно- популярни филма за National Geographic в България; </t>
    </r>
    <r>
      <rPr>
        <b/>
        <sz val="11"/>
        <rFont val="Arial"/>
        <family val="2"/>
      </rPr>
      <t>3.</t>
    </r>
    <r>
      <rPr>
        <sz val="11"/>
        <rFont val="Arial"/>
        <family val="2"/>
      </rPr>
      <t xml:space="preserve"> Консултация за създаването на пощенска марка към Български пощи; </t>
    </r>
    <r>
      <rPr>
        <b/>
        <sz val="11"/>
        <rFont val="Arial"/>
        <family val="2"/>
      </rPr>
      <t>4.</t>
    </r>
    <r>
      <rPr>
        <sz val="11"/>
        <rFont val="Arial"/>
        <family val="2"/>
      </rPr>
      <t xml:space="preserve"> Консултиране на текст за морските птици в Черно море в комплект популярни материали (учителско помагало) за WWF-България; </t>
    </r>
    <r>
      <rPr>
        <b/>
        <sz val="11"/>
        <rFont val="Arial"/>
        <family val="2"/>
      </rPr>
      <t>5.</t>
    </r>
    <r>
      <rPr>
        <sz val="11"/>
        <rFont val="Arial"/>
        <family val="2"/>
      </rPr>
      <t xml:space="preserve"> Консултиране на РИОСВ-София за българските имена на конфискувани птици, държани в Зоопарк-София; </t>
    </r>
    <r>
      <rPr>
        <b/>
        <sz val="11"/>
        <rFont val="Arial"/>
        <family val="2"/>
      </rPr>
      <t>6.</t>
    </r>
    <r>
      <rPr>
        <sz val="11"/>
        <rFont val="Arial"/>
        <family val="2"/>
      </rPr>
      <t xml:space="preserve"> Изготвяне на рецензии на ръкопис на научна монография към международното издателство Versita Ltd.; </t>
    </r>
    <r>
      <rPr>
        <b/>
        <sz val="11"/>
        <rFont val="Arial"/>
        <family val="2"/>
      </rPr>
      <t>7</t>
    </r>
    <r>
      <rPr>
        <sz val="11"/>
        <rFont val="Arial"/>
        <family val="2"/>
      </rPr>
      <t xml:space="preserve">. Изготвяне на становище от името на ИБЕИ за многочислена популация на чавки в Търговище; </t>
    </r>
    <r>
      <rPr>
        <b/>
        <sz val="11"/>
        <rFont val="Arial"/>
        <family val="2"/>
      </rPr>
      <t>8.</t>
    </r>
    <r>
      <rPr>
        <sz val="11"/>
        <rFont val="Arial"/>
        <family val="2"/>
      </rPr>
      <t xml:space="preserve"> Изготвяне на препоръка за проф. Рувен Йозеф (Израел) пред една от най-големите и влиятелни организации за изследване и опазване на хищните птици в Северна Америка; </t>
    </r>
    <r>
      <rPr>
        <b/>
        <sz val="11"/>
        <rFont val="Arial"/>
        <family val="2"/>
      </rPr>
      <t>9.</t>
    </r>
    <r>
      <rPr>
        <sz val="11"/>
        <rFont val="Arial"/>
        <family val="2"/>
      </rPr>
      <t xml:space="preserve"> Изготвяне на 11 рецензии на ръкописи на научни статии: Acta Zoologica Bulgarica - 9, Podoces (Иран) – 2.. </t>
    </r>
  </si>
  <si>
    <r>
      <rPr>
        <b/>
        <sz val="11"/>
        <rFont val="Arial"/>
        <family val="2"/>
      </rPr>
      <t xml:space="preserve">1. </t>
    </r>
    <r>
      <rPr>
        <sz val="11"/>
        <rFont val="Arial"/>
        <family val="2"/>
      </rPr>
      <t xml:space="preserve">Рецензии на 13 научни статии: Acta zoologica bulgarica (3), Biologia (2), Journal of Nematode Morphology and Systematics (1), Journal of Natura History (1), Nematology (1), PLOS1- (1), Russian Journal of Nematology (2), Soil organisms (1), Zootaxa (1); </t>
    </r>
    <r>
      <rPr>
        <b/>
        <sz val="11"/>
        <rFont val="Arial"/>
        <family val="2"/>
      </rPr>
      <t xml:space="preserve">2. </t>
    </r>
    <r>
      <rPr>
        <sz val="11"/>
        <rFont val="Arial"/>
        <family val="2"/>
      </rPr>
      <t>Участие в научно жури за присъждане на научната и образователна степен „Доктор” на Милка Елшишка от ИБЕИ, БАН (становище);</t>
    </r>
    <r>
      <rPr>
        <b/>
        <sz val="11"/>
        <rFont val="Arial"/>
        <family val="2"/>
      </rPr>
      <t xml:space="preserve"> 3.</t>
    </r>
    <r>
      <rPr>
        <sz val="11"/>
        <rFont val="Arial"/>
        <family val="2"/>
      </rPr>
      <t xml:space="preserve"> Председател на научно жури по конкурса за заемане на академичната длъжност „Професор” от Вълко Бисеркова от ИБЕИ, БАН (рецензия); </t>
    </r>
    <r>
      <rPr>
        <b/>
        <sz val="11"/>
        <rFont val="Arial"/>
        <family val="2"/>
      </rPr>
      <t>4.</t>
    </r>
    <r>
      <rPr>
        <sz val="11"/>
        <rFont val="Arial"/>
        <family val="2"/>
      </rPr>
      <t xml:space="preserve"> Член на научно жури по конкурса за заемане на академичната длъжност „Доцент” от гл. ас. Драган Чобанов от ИБЕИ, БАН (становище)</t>
    </r>
  </si>
  <si>
    <r>
      <rPr>
        <b/>
        <sz val="11"/>
        <rFont val="Arial"/>
        <family val="2"/>
      </rPr>
      <t xml:space="preserve">1. </t>
    </r>
    <r>
      <rPr>
        <sz val="11"/>
        <rFont val="Arial"/>
        <family val="2"/>
      </rPr>
      <t>Експерт към Biosafety Cleaning House-Roster of experts of Biosafety, Montreal, Quebec, Canada;</t>
    </r>
    <r>
      <rPr>
        <b/>
        <sz val="11"/>
        <rFont val="Arial"/>
        <family val="2"/>
      </rPr>
      <t xml:space="preserve"> 2.</t>
    </r>
    <r>
      <rPr>
        <sz val="11"/>
        <rFont val="Arial"/>
        <family val="2"/>
      </rPr>
      <t xml:space="preserve"> Съставител и редактор на Сборник с доклади и разширени резюмета от Семинар по екология-2013; </t>
    </r>
    <r>
      <rPr>
        <b/>
        <sz val="11"/>
        <rFont val="Arial"/>
        <family val="2"/>
      </rPr>
      <t>3</t>
    </r>
    <r>
      <rPr>
        <sz val="11"/>
        <rFont val="Arial"/>
        <family val="2"/>
      </rPr>
      <t xml:space="preserve">. Член, секция  Биология към Съюз на учените в България   </t>
    </r>
  </si>
  <si>
    <r>
      <rPr>
        <b/>
        <sz val="11"/>
        <rFont val="Arial"/>
        <family val="2"/>
      </rPr>
      <t>1.</t>
    </r>
    <r>
      <rPr>
        <sz val="11"/>
        <rFont val="Arial"/>
        <family val="2"/>
      </rPr>
      <t xml:space="preserve"> Рецензии на публикации - 4 бр.; 2. Рецензия на дисертация за присъждане на научната и образователна степен “Доктор” - 1 бр.</t>
    </r>
  </si>
  <si>
    <r>
      <rPr>
        <b/>
        <sz val="11"/>
        <color indexed="8"/>
        <rFont val="Arial"/>
        <family val="2"/>
      </rPr>
      <t>1.</t>
    </r>
    <r>
      <rPr>
        <sz val="11"/>
        <color indexed="8"/>
        <rFont val="Arial"/>
        <family val="2"/>
      </rPr>
      <t xml:space="preserve"> Научен съвет на ИБЕИ при БАН;</t>
    </r>
    <r>
      <rPr>
        <b/>
        <sz val="11"/>
        <color indexed="8"/>
        <rFont val="Arial"/>
        <family val="2"/>
      </rPr>
      <t xml:space="preserve"> 2.</t>
    </r>
    <r>
      <rPr>
        <sz val="11"/>
        <color indexed="8"/>
        <rFont val="Arial"/>
        <family val="2"/>
      </rPr>
      <t xml:space="preserve"> Оценителен съвет при Европейската научна фондация; </t>
    </r>
    <r>
      <rPr>
        <b/>
        <sz val="11"/>
        <color indexed="8"/>
        <rFont val="Arial"/>
        <family val="2"/>
      </rPr>
      <t>3</t>
    </r>
    <r>
      <rPr>
        <sz val="11"/>
        <color indexed="8"/>
        <rFont val="Arial"/>
        <family val="2"/>
      </rPr>
      <t xml:space="preserve">. Консултативен научен съвет “ Биоразнообразие, биоресурси и екология; </t>
    </r>
    <r>
      <rPr>
        <b/>
        <sz val="11"/>
        <color indexed="8"/>
        <rFont val="Arial"/>
        <family val="2"/>
      </rPr>
      <t>4.</t>
    </r>
    <r>
      <rPr>
        <sz val="11"/>
        <color indexed="8"/>
        <rFont val="Arial"/>
        <family val="2"/>
      </rPr>
      <t xml:space="preserve"> Научни журита за присъждане на академични длъжности „Професор” „ Доцент” и „Доктор”</t>
    </r>
  </si>
  <si>
    <r>
      <t xml:space="preserve">1. Специфични доклади за разпространение и оценка на ПС на целеви видове растениия и природни местообитания - 93 бр.; </t>
    </r>
    <r>
      <rPr>
        <b/>
        <sz val="11"/>
        <color indexed="8"/>
        <rFont val="Arial"/>
        <family val="2"/>
      </rPr>
      <t>2.</t>
    </r>
    <r>
      <rPr>
        <sz val="11"/>
        <color indexed="8"/>
        <rFont val="Arial"/>
        <family val="2"/>
      </rPr>
      <t xml:space="preserve"> Рецензия на статия за Hacquetia</t>
    </r>
  </si>
  <si>
    <r>
      <rPr>
        <b/>
        <sz val="11"/>
        <color indexed="8"/>
        <rFont val="Arial"/>
        <family val="2"/>
      </rPr>
      <t>1.</t>
    </r>
    <r>
      <rPr>
        <sz val="11"/>
        <color indexed="8"/>
        <rFont val="Arial"/>
        <family val="2"/>
      </rPr>
      <t xml:space="preserve"> Предложение за обявяване на защитена местност за опазване на Lycopodiella inundata  в съавторство с Р. Начева  и С. Стоянов; </t>
    </r>
    <r>
      <rPr>
        <b/>
        <sz val="11"/>
        <color indexed="8"/>
        <rFont val="Arial"/>
        <family val="2"/>
      </rPr>
      <t>2.</t>
    </r>
    <r>
      <rPr>
        <sz val="11"/>
        <color indexed="8"/>
        <rFont val="Arial"/>
        <family val="2"/>
      </rPr>
      <t xml:space="preserve"> План за действие за опазване на редки и застрашени видове растения - 10 бр.; </t>
    </r>
    <r>
      <rPr>
        <b/>
        <sz val="11"/>
        <color indexed="8"/>
        <rFont val="Arial"/>
        <family val="2"/>
      </rPr>
      <t xml:space="preserve">3. </t>
    </r>
    <r>
      <rPr>
        <sz val="11"/>
        <color indexed="8"/>
        <rFont val="Arial"/>
        <family val="2"/>
      </rPr>
      <t xml:space="preserve">Доклади за видовете в България от приложения II, IV и V на Директивата за местообитанията - 5 бр.; </t>
    </r>
    <r>
      <rPr>
        <b/>
        <sz val="11"/>
        <color indexed="8"/>
        <rFont val="Arial"/>
        <family val="2"/>
      </rPr>
      <t xml:space="preserve">4. </t>
    </r>
    <r>
      <rPr>
        <sz val="11"/>
        <color indexed="8"/>
        <rFont val="Arial"/>
        <family val="2"/>
      </rPr>
      <t xml:space="preserve">Становище относно нуждата от рехабилитация на язовирната стена и съоръженията към микроязовир Лагера, местн. Къшлите, землище на гр. Смолян, община Смолян, област Смолян във връзка с опазването на растителния вид Блатен плаун (Lycopodiella inundata) и неговото местообитание (автори: Даниела Иванова, Райна Начева); </t>
    </r>
    <r>
      <rPr>
        <b/>
        <sz val="11"/>
        <color indexed="8"/>
        <rFont val="Arial"/>
        <family val="2"/>
      </rPr>
      <t>5.</t>
    </r>
    <r>
      <rPr>
        <sz val="11"/>
        <color indexed="8"/>
        <rFont val="Arial"/>
        <family val="2"/>
      </rPr>
      <t xml:space="preserve"> Становище по Доклад за ОВОС на инвестиционно предложение</t>
    </r>
  </si>
  <si>
    <r>
      <rPr>
        <b/>
        <sz val="11"/>
        <rFont val="Arial"/>
        <family val="2"/>
      </rPr>
      <t>1.</t>
    </r>
    <r>
      <rPr>
        <sz val="11"/>
        <rFont val="Arial"/>
        <family val="2"/>
      </rPr>
      <t xml:space="preserve"> Рецензии за Acta zoologica bulgarica (1) и Zookeys (1); </t>
    </r>
    <r>
      <rPr>
        <b/>
        <sz val="11"/>
        <rFont val="Arial"/>
        <family val="2"/>
      </rPr>
      <t>2.</t>
    </r>
    <r>
      <rPr>
        <sz val="11"/>
        <rFont val="Arial"/>
        <family val="2"/>
      </rPr>
      <t xml:space="preserve"> Участие в изготвяне на ДОВОС по инвестиционно предложение "Изграждане на нова ядрена мощност от най-ново поколение на площадката на АЕЦ "Козлодуй" с изпълнител Консорциум "Дикон-Аксиона Инж."</t>
    </r>
  </si>
  <si>
    <r>
      <rPr>
        <b/>
        <sz val="11"/>
        <color indexed="8"/>
        <rFont val="Arial"/>
        <family val="2"/>
      </rPr>
      <t>1.</t>
    </r>
    <r>
      <rPr>
        <sz val="11"/>
        <color indexed="8"/>
        <rFont val="Arial"/>
        <family val="2"/>
      </rPr>
      <t xml:space="preserve"> Специфични доклади за разпространение и оценка на ПС на целеви видове и местообитания - 97 бр.; </t>
    </r>
    <r>
      <rPr>
        <b/>
        <sz val="11"/>
        <color indexed="8"/>
        <rFont val="Arial"/>
        <family val="2"/>
      </rPr>
      <t>2.</t>
    </r>
    <r>
      <rPr>
        <sz val="11"/>
        <color indexed="8"/>
        <rFont val="Arial"/>
        <family val="2"/>
      </rPr>
      <t xml:space="preserve"> Доклад за картиране на дюните по черноморското крайбрежие по поръчка на МОСВ; </t>
    </r>
    <r>
      <rPr>
        <b/>
        <sz val="11"/>
        <color indexed="8"/>
        <rFont val="Arial"/>
        <family val="2"/>
      </rPr>
      <t>3.</t>
    </r>
    <r>
      <rPr>
        <sz val="11"/>
        <color indexed="8"/>
        <rFont val="Arial"/>
        <family val="2"/>
      </rPr>
      <t xml:space="preserve"> Рецензии - за Acta Botanica Croatica  и Сборник по екология 2013 - 2 бр.</t>
    </r>
  </si>
  <si>
    <r>
      <rPr>
        <b/>
        <sz val="11"/>
        <rFont val="Arial"/>
        <family val="2"/>
      </rPr>
      <t>1.</t>
    </r>
    <r>
      <rPr>
        <sz val="11"/>
        <rFont val="Arial"/>
        <family val="2"/>
      </rPr>
      <t xml:space="preserve"> Рецензии за Acta zoologica bulgarica - 3 бр.; </t>
    </r>
    <r>
      <rPr>
        <b/>
        <sz val="11"/>
        <rFont val="Arial"/>
        <family val="2"/>
      </rPr>
      <t xml:space="preserve">2. </t>
    </r>
    <r>
      <rPr>
        <sz val="11"/>
        <rFont val="Arial"/>
        <family val="2"/>
      </rPr>
      <t>Изготвена малакологична експертиза по искане на: д-р Васил Стоянов Василев, относно: Invoce No. 0113/ Vasilev_INT, date: 23/02/2013</t>
    </r>
  </si>
  <si>
    <r>
      <rPr>
        <b/>
        <sz val="11"/>
        <rFont val="Arial"/>
        <family val="2"/>
      </rPr>
      <t>1</t>
    </r>
    <r>
      <rPr>
        <sz val="11"/>
        <rFont val="Arial"/>
        <family val="2"/>
      </rPr>
      <t xml:space="preserve">. Експерт към Международна Кооперативна Програма – Растителност (ICP Vegetation), Великобритания; </t>
    </r>
    <r>
      <rPr>
        <b/>
        <sz val="11"/>
        <rFont val="Arial"/>
        <family val="2"/>
      </rPr>
      <t>2.</t>
    </r>
    <r>
      <rPr>
        <sz val="11"/>
        <rFont val="Arial"/>
        <family val="2"/>
      </rPr>
      <t xml:space="preserve"> Експерт по Оценка на влиянието на приоритетни вещества в района на Аурубис България АД; </t>
    </r>
    <r>
      <rPr>
        <b/>
        <sz val="11"/>
        <rFont val="Arial"/>
        <family val="2"/>
      </rPr>
      <t>3</t>
    </r>
    <r>
      <rPr>
        <sz val="11"/>
        <rFont val="Arial"/>
        <family val="2"/>
      </rPr>
      <t xml:space="preserve">. Член, секция  Биология към Съюз на учените в България </t>
    </r>
  </si>
  <si>
    <r>
      <rPr>
        <b/>
        <sz val="11"/>
        <color indexed="8"/>
        <rFont val="Arial"/>
        <family val="2"/>
      </rPr>
      <t>1.</t>
    </r>
    <r>
      <rPr>
        <sz val="11"/>
        <color indexed="8"/>
        <rFont val="Arial"/>
        <family val="2"/>
      </rPr>
      <t xml:space="preserve"> Член на Консултативната комисия по генно-модифицирани организми към Министъра на Околната среда и водите;</t>
    </r>
    <r>
      <rPr>
        <b/>
        <sz val="11"/>
        <color indexed="8"/>
        <rFont val="Arial"/>
        <family val="2"/>
      </rPr>
      <t xml:space="preserve"> 2.</t>
    </r>
    <r>
      <rPr>
        <sz val="11"/>
        <color indexed="8"/>
        <rFont val="Arial"/>
        <family val="2"/>
      </rPr>
      <t xml:space="preserve"> Член, секция  Биология към Съюз на учените в България </t>
    </r>
  </si>
  <si>
    <r>
      <rPr>
        <b/>
        <sz val="11"/>
        <color indexed="8"/>
        <rFont val="Arial"/>
        <family val="2"/>
      </rPr>
      <t>1.</t>
    </r>
    <r>
      <rPr>
        <sz val="11"/>
        <color indexed="8"/>
        <rFont val="Arial"/>
        <family val="2"/>
      </rPr>
      <t xml:space="preserve"> Писмени становища по поставени за разглеждане в Комисията по предложение на Министъра на ОСВ въпроси.- 8 бр.;</t>
    </r>
    <r>
      <rPr>
        <b/>
        <sz val="11"/>
        <color indexed="8"/>
        <rFont val="Arial"/>
        <family val="2"/>
      </rPr>
      <t xml:space="preserve"> 2.</t>
    </r>
    <r>
      <rPr>
        <sz val="11"/>
        <color indexed="8"/>
        <rFont val="Arial"/>
        <family val="2"/>
      </rPr>
      <t xml:space="preserve"> Експертни оценки  на завършващи и текущи проекти за НЕК „Биология и медицина” ФНИ - 3 бр.; </t>
    </r>
    <r>
      <rPr>
        <b/>
        <sz val="11"/>
        <color indexed="8"/>
        <rFont val="Arial"/>
        <family val="2"/>
      </rPr>
      <t>3.</t>
    </r>
    <r>
      <rPr>
        <sz val="11"/>
        <color indexed="8"/>
        <rFont val="Arial"/>
        <family val="2"/>
      </rPr>
      <t xml:space="preserve"> Рецензия на книга предложена за отпечатване в издателство „Пенсофт” - 1 бр.; </t>
    </r>
    <r>
      <rPr>
        <b/>
        <sz val="11"/>
        <color indexed="8"/>
        <rFont val="Arial"/>
        <family val="2"/>
      </rPr>
      <t>4</t>
    </r>
    <r>
      <rPr>
        <sz val="11"/>
        <color indexed="8"/>
        <rFont val="Arial"/>
        <family val="2"/>
      </rPr>
      <t>. Рецензия на дипломна работа в Катедра „Екология и опазване на околната среда”, БФ, СУ - 1 бр.</t>
    </r>
  </si>
  <si>
    <r>
      <rPr>
        <b/>
        <sz val="11"/>
        <rFont val="Arial"/>
        <family val="2"/>
      </rPr>
      <t xml:space="preserve">1. </t>
    </r>
    <r>
      <rPr>
        <sz val="11"/>
        <rFont val="Arial"/>
        <family val="2"/>
      </rPr>
      <t xml:space="preserve">Участие в научно жури за присъждане на научната и образователна степен „Доктор” на Теодора Стоянова от БФ на СУ "Св. Кл. Охридски" (становище); </t>
    </r>
    <r>
      <rPr>
        <b/>
        <sz val="11"/>
        <rFont val="Arial"/>
        <family val="2"/>
      </rPr>
      <t xml:space="preserve">2. </t>
    </r>
    <r>
      <rPr>
        <sz val="11"/>
        <rFont val="Arial"/>
        <family val="2"/>
      </rPr>
      <t xml:space="preserve">Участие в научно жури за присъждане на научната и образователна степен „Доктор” на Милка Елшишка от ИБЕИ, БАН (становище); </t>
    </r>
    <r>
      <rPr>
        <b/>
        <sz val="11"/>
        <rFont val="Arial"/>
        <family val="2"/>
      </rPr>
      <t xml:space="preserve">3. </t>
    </r>
    <r>
      <rPr>
        <sz val="11"/>
        <rFont val="Arial"/>
        <family val="2"/>
      </rPr>
      <t xml:space="preserve">Председател на научно жури по конкурса за заемане на академичната длъжност „Доцент” от Стела Лазарова от ИБЕИ, БАН (становище); </t>
    </r>
    <r>
      <rPr>
        <b/>
        <sz val="11"/>
        <rFont val="Arial"/>
        <family val="2"/>
      </rPr>
      <t>4.</t>
    </r>
    <r>
      <rPr>
        <sz val="11"/>
        <rFont val="Arial"/>
        <family val="2"/>
      </rPr>
      <t xml:space="preserve"> Участие в научно жури по конкурса за заемане на академичната длъжност „Професор” от Вълко Бисеркова от ИБЕИ, БАН (становище); </t>
    </r>
    <r>
      <rPr>
        <b/>
        <sz val="11"/>
        <rFont val="Arial"/>
        <family val="2"/>
      </rPr>
      <t>5.</t>
    </r>
    <r>
      <rPr>
        <sz val="11"/>
        <rFont val="Arial"/>
        <family val="2"/>
      </rPr>
      <t xml:space="preserve"> По проект DIR-59318-1-2 ”Картиране и определяне на природозащитното състояние на природни местообитания и видове – фаза I” в МОСВ са представени 245 специфични доклади и 4 общи доклада за 4 целеви вида от "Aquatic Invertebrates"; </t>
    </r>
    <r>
      <rPr>
        <b/>
        <sz val="11"/>
        <rFont val="Arial"/>
        <family val="2"/>
      </rPr>
      <t>6.</t>
    </r>
    <r>
      <rPr>
        <sz val="11"/>
        <rFont val="Arial"/>
        <family val="2"/>
      </rPr>
      <t xml:space="preserve"> По Договор № Д-33-6/01.03.2013 г. с МОСВ (Дирекция НСЗП) на тема ”Разработване на национална приоритетна рамка за действие по Натура 2000” в МОСВ е представен обобщен доклад за изготвяне на мерки за опазване и подобряване на природозащитното състояние на 4 целеви вида от "Aquatic Invertebrates" в 245 ЗЗ по Натура 2000.; </t>
    </r>
    <r>
      <rPr>
        <b/>
        <sz val="11"/>
        <rFont val="Arial"/>
        <family val="2"/>
      </rPr>
      <t xml:space="preserve">7. </t>
    </r>
    <r>
      <rPr>
        <sz val="11"/>
        <rFont val="Arial"/>
        <family val="2"/>
      </rPr>
      <t>По Договор №  Д-30-84/27.06.2013 г. с МОСВ във връзка с "Подготовка на Национален доклад и попълване на формите за видовете и местообитанията, съгласно изискванията на чл. 17 от Директива 92/43/ЕИО" в МОСВ са представени 3 доклада за видовете Astacus astacus, Helix pomatia и Hirudo medicinalis, включени в Приложение V на Директивата за хабитатите.</t>
    </r>
  </si>
  <si>
    <r>
      <rPr>
        <b/>
        <sz val="11"/>
        <rFont val="Arial"/>
        <family val="2"/>
      </rPr>
      <t>1.</t>
    </r>
    <r>
      <rPr>
        <sz val="11"/>
        <rFont val="Arial"/>
        <family val="2"/>
      </rPr>
      <t xml:space="preserve"> Комисия на МОСВ за лицензиране на зоологически градини   - Добрич,  март 2013</t>
    </r>
    <r>
      <rPr>
        <b/>
        <sz val="11"/>
        <rFont val="Arial"/>
        <family val="2"/>
      </rPr>
      <t xml:space="preserve"> 2.</t>
    </r>
    <r>
      <rPr>
        <sz val="11"/>
        <rFont val="Arial"/>
        <family val="2"/>
      </rPr>
      <t xml:space="preserve"> Комисия на МОСВ за лицензиране на зоологически градини  - Кнежа, май 2013 г</t>
    </r>
  </si>
  <si>
    <r>
      <rPr>
        <b/>
        <sz val="11"/>
        <rFont val="Arial"/>
        <family val="2"/>
      </rPr>
      <t>1.</t>
    </r>
    <r>
      <rPr>
        <sz val="11"/>
        <rFont val="Arial"/>
        <family val="2"/>
      </rPr>
      <t xml:space="preserve"> рецензия за Acta Zoologica Bulgarica, 2013, 65 </t>
    </r>
    <r>
      <rPr>
        <b/>
        <sz val="11"/>
        <rFont val="Arial"/>
        <family val="2"/>
      </rPr>
      <t>2.</t>
    </r>
    <r>
      <rPr>
        <sz val="11"/>
        <rFont val="Arial"/>
        <family val="2"/>
      </rPr>
      <t xml:space="preserve"> рецензия за Forestry Ideas, 2012, 18</t>
    </r>
  </si>
  <si>
    <r>
      <rPr>
        <b/>
        <sz val="11"/>
        <rFont val="Arial"/>
        <family val="2"/>
      </rPr>
      <t>1</t>
    </r>
    <r>
      <rPr>
        <sz val="11"/>
        <rFont val="Arial"/>
        <family val="2"/>
      </rPr>
      <t xml:space="preserve">. Изготвяне на ДОВОС; </t>
    </r>
    <r>
      <rPr>
        <b/>
        <sz val="11"/>
        <rFont val="Arial"/>
        <family val="2"/>
      </rPr>
      <t>2</t>
    </r>
    <r>
      <rPr>
        <sz val="11"/>
        <rFont val="Arial"/>
        <family val="2"/>
      </rPr>
      <t xml:space="preserve">. Експертни становища във връзка с изграждането на ветроенергиини паркове - 2бр.; </t>
    </r>
    <r>
      <rPr>
        <b/>
        <sz val="11"/>
        <rFont val="Arial"/>
        <family val="2"/>
      </rPr>
      <t xml:space="preserve">3. </t>
    </r>
    <r>
      <rPr>
        <sz val="11"/>
        <rFont val="Arial"/>
        <family val="2"/>
      </rPr>
      <t>Общински общи устройствени планове - 3бр</t>
    </r>
  </si>
  <si>
    <r>
      <rPr>
        <b/>
        <sz val="11"/>
        <rFont val="Arial"/>
        <family val="2"/>
      </rPr>
      <t>1.</t>
    </r>
    <r>
      <rPr>
        <sz val="11"/>
        <rFont val="Arial"/>
        <family val="2"/>
      </rPr>
      <t xml:space="preserve"> Член на разширен катедрен съвет за откриване на процедура за обсъждане на проект на дисертационен труд към катедра ЕООС към Арарния Университует, гр.Пловдив; </t>
    </r>
    <r>
      <rPr>
        <b/>
        <sz val="11"/>
        <rFont val="Arial"/>
        <family val="2"/>
      </rPr>
      <t xml:space="preserve">2. </t>
    </r>
    <r>
      <rPr>
        <sz val="11"/>
        <rFont val="Arial"/>
        <family val="2"/>
      </rPr>
      <t>Член на научно жури към Аграрния Университет – Пловдив, за придобиване на НС „Доктор на науките”</t>
    </r>
  </si>
  <si>
    <r>
      <rPr>
        <b/>
        <sz val="11"/>
        <rFont val="Arial"/>
        <family val="2"/>
      </rPr>
      <t xml:space="preserve">1. </t>
    </r>
    <r>
      <rPr>
        <sz val="11"/>
        <rFont val="Arial"/>
        <family val="2"/>
      </rPr>
      <t xml:space="preserve">Председател и член на Научно жури към ИБЕИ по процедура за избор на  Академичната длъжност „Доцент” по специалонст „Ентомология; </t>
    </r>
    <r>
      <rPr>
        <b/>
        <sz val="11"/>
        <rFont val="Arial"/>
        <family val="2"/>
      </rPr>
      <t xml:space="preserve">2. </t>
    </r>
    <r>
      <rPr>
        <sz val="11"/>
        <rFont val="Arial"/>
        <family val="2"/>
      </rPr>
      <t xml:space="preserve">Член на разширения колегиум към Отдел „Водни екосистеми” на ИБЕИ  за обсъждане на дисертация и насочване към защита; </t>
    </r>
    <r>
      <rPr>
        <b/>
        <sz val="11"/>
        <rFont val="Arial"/>
        <family val="2"/>
      </rPr>
      <t>3. О</t>
    </r>
    <r>
      <rPr>
        <sz val="11"/>
        <rFont val="Arial"/>
        <family val="2"/>
      </rPr>
      <t xml:space="preserve">тзив за плучаване на НС „Кандидат на биол. науки” към Института по зоология в гр. С.Петербург, Русия; </t>
    </r>
    <r>
      <rPr>
        <b/>
        <sz val="11"/>
        <rFont val="Arial"/>
        <family val="2"/>
      </rPr>
      <t xml:space="preserve">4. </t>
    </r>
    <r>
      <rPr>
        <sz val="11"/>
        <rFont val="Arial"/>
        <family val="2"/>
      </rPr>
      <t>8 бр. рецензии за Caryologia (2), Acta Zool.Bulgarica (1), AMBI (1), Freshwater Science (1), Comptes rendus de l’Acad´emie bulgare des Sciences (1), Journal of Insects (2)</t>
    </r>
  </si>
  <si>
    <r>
      <rPr>
        <b/>
        <sz val="11"/>
        <rFont val="Arial"/>
        <family val="2"/>
      </rPr>
      <t xml:space="preserve">1. </t>
    </r>
    <r>
      <rPr>
        <sz val="11"/>
        <rFont val="Arial"/>
        <family val="2"/>
      </rPr>
      <t xml:space="preserve">Член на редколегията на межд. списание “Comparative Cytogenetics; </t>
    </r>
    <r>
      <rPr>
        <b/>
        <sz val="11"/>
        <rFont val="Arial"/>
        <family val="2"/>
      </rPr>
      <t xml:space="preserve">2. </t>
    </r>
    <r>
      <rPr>
        <sz val="11"/>
        <rFont val="Arial"/>
        <family val="2"/>
      </rPr>
      <t xml:space="preserve">Член на редколегията на межд.списание Journal of Insects; </t>
    </r>
    <r>
      <rPr>
        <b/>
        <sz val="11"/>
        <rFont val="Arial"/>
        <family val="2"/>
      </rPr>
      <t xml:space="preserve">3. </t>
    </r>
    <r>
      <rPr>
        <sz val="11"/>
        <rFont val="Arial"/>
        <family val="2"/>
      </rPr>
      <t xml:space="preserve">Член на редколегията към сп.  Acta zool. Bulgarica; </t>
    </r>
    <r>
      <rPr>
        <b/>
        <sz val="11"/>
        <rFont val="Arial"/>
        <family val="2"/>
      </rPr>
      <t xml:space="preserve">4. </t>
    </r>
    <r>
      <rPr>
        <sz val="11"/>
        <rFont val="Arial"/>
        <family val="2"/>
      </rPr>
      <t xml:space="preserve">Представител на източна Европа в сп. Newsletter Chironomus </t>
    </r>
  </si>
  <si>
    <r>
      <rPr>
        <b/>
        <sz val="11"/>
        <rFont val="Arial"/>
        <family val="2"/>
      </rPr>
      <t xml:space="preserve">1. </t>
    </r>
    <r>
      <rPr>
        <sz val="11"/>
        <rFont val="Arial"/>
        <family val="2"/>
      </rPr>
      <t xml:space="preserve">Главен редактор на „Фауна на България”; </t>
    </r>
    <r>
      <rPr>
        <b/>
        <sz val="11"/>
        <rFont val="Arial"/>
        <family val="2"/>
      </rPr>
      <t xml:space="preserve">2. </t>
    </r>
    <r>
      <rPr>
        <sz val="11"/>
        <rFont val="Arial"/>
        <family val="2"/>
      </rPr>
      <t xml:space="preserve">Представител на източна Европа в сп. Newsletter Chironomus; </t>
    </r>
    <r>
      <rPr>
        <b/>
        <sz val="11"/>
        <rFont val="Arial"/>
        <family val="2"/>
      </rPr>
      <t>3.</t>
    </r>
    <r>
      <rPr>
        <sz val="11"/>
        <rFont val="Arial"/>
        <family val="2"/>
      </rPr>
      <t xml:space="preserve"> Член на редколегията на межд. списание “Comparative Cytogenetics;</t>
    </r>
    <r>
      <rPr>
        <b/>
        <sz val="11"/>
        <rFont val="Arial"/>
        <family val="2"/>
      </rPr>
      <t xml:space="preserve"> 4. </t>
    </r>
    <r>
      <rPr>
        <sz val="11"/>
        <rFont val="Arial"/>
        <family val="2"/>
      </rPr>
      <t>Член на редколегията на межд.списание Journal of Insects.</t>
    </r>
  </si>
  <si>
    <r>
      <rPr>
        <b/>
        <sz val="11"/>
        <color indexed="8"/>
        <rFont val="Arial"/>
        <family val="2"/>
      </rPr>
      <t>1.</t>
    </r>
    <r>
      <rPr>
        <sz val="11"/>
        <color indexed="8"/>
        <rFont val="Arial"/>
        <family val="2"/>
      </rPr>
      <t xml:space="preserve"> Писмени становища за МОСВ - 3 бр; </t>
    </r>
    <r>
      <rPr>
        <b/>
        <sz val="11"/>
        <color indexed="8"/>
        <rFont val="Arial"/>
        <family val="2"/>
      </rPr>
      <t xml:space="preserve">2. </t>
    </r>
    <r>
      <rPr>
        <sz val="11"/>
        <color indexed="8"/>
        <rFont val="Arial"/>
        <family val="2"/>
      </rPr>
      <t>Рецензии за Доклади БАН и Phytologia Balcanica - 2 бр.</t>
    </r>
  </si>
  <si>
    <r>
      <t xml:space="preserve">1. Член, секция  Биология към Съюз на учените в България; </t>
    </r>
    <r>
      <rPr>
        <b/>
        <sz val="11"/>
        <rFont val="Arial"/>
        <family val="2"/>
      </rPr>
      <t xml:space="preserve">2. </t>
    </r>
    <r>
      <rPr>
        <sz val="11"/>
        <rFont val="Arial"/>
        <family val="2"/>
      </rPr>
      <t>Член на „Български Антарктически институт”</t>
    </r>
  </si>
  <si>
    <r>
      <rPr>
        <b/>
        <sz val="11"/>
        <rFont val="Arial"/>
        <family val="2"/>
      </rPr>
      <t>1.</t>
    </r>
    <r>
      <rPr>
        <sz val="11"/>
        <rFont val="Arial"/>
        <family val="2"/>
      </rPr>
      <t xml:space="preserve"> Междуведомствен комитет по глобални промени към МОСВ; </t>
    </r>
    <r>
      <rPr>
        <b/>
        <sz val="11"/>
        <rFont val="Arial"/>
        <family val="2"/>
      </rPr>
      <t xml:space="preserve">2. </t>
    </r>
    <r>
      <rPr>
        <sz val="11"/>
        <rFont val="Arial"/>
        <family val="2"/>
      </rPr>
      <t xml:space="preserve">Национален Комитет по Програмата «Човек и биосфера»- ЮНЕСКО; </t>
    </r>
    <r>
      <rPr>
        <b/>
        <sz val="11"/>
        <rFont val="Arial"/>
        <family val="2"/>
      </rPr>
      <t>3.</t>
    </r>
    <r>
      <rPr>
        <sz val="11"/>
        <rFont val="Arial"/>
        <family val="2"/>
      </rPr>
      <t xml:space="preserve"> Национален представител в Глобалната и Европейската  LTER мрежи </t>
    </r>
  </si>
  <si>
    <r>
      <rPr>
        <b/>
        <sz val="11"/>
        <rFont val="Arial"/>
        <family val="2"/>
      </rPr>
      <t xml:space="preserve">1. </t>
    </r>
    <r>
      <rPr>
        <sz val="11"/>
        <rFont val="Arial"/>
        <family val="2"/>
      </rPr>
      <t>Рецензия за доцент;</t>
    </r>
    <r>
      <rPr>
        <b/>
        <sz val="11"/>
        <rFont val="Arial"/>
        <family val="2"/>
      </rPr>
      <t xml:space="preserve"> 2.</t>
    </r>
    <r>
      <rPr>
        <sz val="11"/>
        <rFont val="Arial"/>
        <family val="2"/>
      </rPr>
      <t xml:space="preserve"> Участие в работата на Научни журита за главен асистент (2); </t>
    </r>
    <r>
      <rPr>
        <b/>
        <sz val="11"/>
        <rFont val="Arial"/>
        <family val="2"/>
      </rPr>
      <t>3.</t>
    </r>
    <r>
      <rPr>
        <sz val="11"/>
        <rFont val="Arial"/>
        <family val="2"/>
      </rPr>
      <t xml:space="preserve"> Редактор на статии за Comparative cytogenetics (2), ZooKeys (9); </t>
    </r>
    <r>
      <rPr>
        <b/>
        <sz val="11"/>
        <rFont val="Arial"/>
        <family val="2"/>
      </rPr>
      <t>4.</t>
    </r>
    <r>
      <rPr>
        <sz val="11"/>
        <rFont val="Arial"/>
        <family val="2"/>
      </rPr>
      <t xml:space="preserve"> 4 бр. рецензии за Comparative cytogenetics (2), ZooKeys (1), Genetica (Hague) (1) </t>
    </r>
  </si>
  <si>
    <r>
      <rPr>
        <b/>
        <sz val="11"/>
        <color indexed="8"/>
        <rFont val="Arial"/>
        <family val="2"/>
      </rPr>
      <t xml:space="preserve">1. </t>
    </r>
    <r>
      <rPr>
        <sz val="11"/>
        <color indexed="8"/>
        <rFont val="Arial"/>
        <family val="2"/>
      </rPr>
      <t>Рецензия на дисертационен труд на докторант от чужбина;</t>
    </r>
    <r>
      <rPr>
        <b/>
        <sz val="11"/>
        <color indexed="8"/>
        <rFont val="Arial"/>
        <family val="2"/>
      </rPr>
      <t xml:space="preserve"> 2. </t>
    </r>
    <r>
      <rPr>
        <sz val="11"/>
        <color indexed="8"/>
        <rFont val="Arial"/>
        <family val="2"/>
      </rPr>
      <t xml:space="preserve">Анонимна рецензия на научна статия за MYCOTAXON; </t>
    </r>
    <r>
      <rPr>
        <b/>
        <sz val="11"/>
        <color indexed="8"/>
        <rFont val="Arial"/>
        <family val="2"/>
      </rPr>
      <t xml:space="preserve">3. </t>
    </r>
    <r>
      <rPr>
        <sz val="11"/>
        <color indexed="8"/>
        <rFont val="Arial"/>
        <family val="2"/>
      </rPr>
      <t xml:space="preserve">Анонимна рецензия на научна статия за Mycoscience; </t>
    </r>
    <r>
      <rPr>
        <b/>
        <sz val="11"/>
        <color indexed="8"/>
        <rFont val="Arial"/>
        <family val="2"/>
      </rPr>
      <t>4.</t>
    </r>
    <r>
      <rPr>
        <sz val="11"/>
        <color indexed="8"/>
        <rFont val="Arial"/>
        <family val="2"/>
      </rPr>
      <t xml:space="preserve"> Анонимна рецензия на научна статия за Acta Mycologica; </t>
    </r>
    <r>
      <rPr>
        <b/>
        <sz val="11"/>
        <color indexed="8"/>
        <rFont val="Arial"/>
        <family val="2"/>
      </rPr>
      <t xml:space="preserve">5. </t>
    </r>
    <r>
      <rPr>
        <sz val="11"/>
        <color indexed="8"/>
        <rFont val="Arial"/>
        <family val="2"/>
      </rPr>
      <t xml:space="preserve">Анонимна рецензия на научна статия за Revista Chilena de Historia Natural; </t>
    </r>
    <r>
      <rPr>
        <b/>
        <sz val="11"/>
        <color indexed="8"/>
        <rFont val="Arial"/>
        <family val="2"/>
      </rPr>
      <t>6.</t>
    </r>
    <r>
      <rPr>
        <sz val="11"/>
        <color indexed="8"/>
        <rFont val="Arial"/>
        <family val="2"/>
      </rPr>
      <t xml:space="preserve"> Рецензии на научни статии за Mycobiota - 4 бр.</t>
    </r>
  </si>
  <si>
    <r>
      <rPr>
        <b/>
        <sz val="11"/>
        <color indexed="8"/>
        <rFont val="Arial"/>
        <family val="2"/>
      </rPr>
      <t xml:space="preserve">1. </t>
    </r>
    <r>
      <rPr>
        <sz val="11"/>
        <color indexed="8"/>
        <rFont val="Arial"/>
        <family val="2"/>
      </rPr>
      <t xml:space="preserve">Национална програма за профилактика и контрол на векторно предавани трансмисивни инфекции при хората в Република България; </t>
    </r>
    <r>
      <rPr>
        <b/>
        <sz val="11"/>
        <color indexed="8"/>
        <rFont val="Arial"/>
        <family val="2"/>
      </rPr>
      <t xml:space="preserve"> 2.</t>
    </r>
    <r>
      <rPr>
        <sz val="11"/>
        <color indexed="8"/>
        <rFont val="Arial"/>
        <family val="2"/>
      </rPr>
      <t xml:space="preserve"> Оперативна програма „Развитие на човешките ресурси“ Европейски социален фонд, Проект BG051PO001-3.1.04 „Подобряване на качеството на общото образование“, МОМН, Дирекция „Образователни програми и образователно Съдържание; </t>
    </r>
    <r>
      <rPr>
        <b/>
        <sz val="11"/>
        <color indexed="8"/>
        <rFont val="Arial"/>
        <family val="2"/>
      </rPr>
      <t>3.</t>
    </r>
    <r>
      <rPr>
        <sz val="11"/>
        <color indexed="8"/>
        <rFont val="Arial"/>
        <family val="2"/>
      </rPr>
      <t xml:space="preserve"> Национална програма ключови компетентности по немски език и природни науки- Гьоте Институт</t>
    </r>
  </si>
  <si>
    <t>Ваканционно селище Елените, България</t>
  </si>
  <si>
    <t>International scientific symposium "Agriculture and Food"</t>
  </si>
  <si>
    <r>
      <t>* Relationship between fish density, forage quantity applied and chemical variables in free water column and sediment of fishponds</t>
    </r>
    <r>
      <rPr>
        <b/>
        <i/>
        <sz val="11"/>
        <color indexed="8"/>
        <rFont val="Arial"/>
        <family val="2"/>
      </rPr>
      <t xml:space="preserve"> </t>
    </r>
    <r>
      <rPr>
        <sz val="11"/>
        <color indexed="8"/>
        <rFont val="Arial"/>
        <family val="2"/>
      </rPr>
      <t xml:space="preserve">(Hadjinikolova, L., A. Ivanova, D. Terziyski, </t>
    </r>
    <r>
      <rPr>
        <b/>
        <sz val="11"/>
        <color indexed="8"/>
        <rFont val="Arial"/>
        <family val="2"/>
      </rPr>
      <t>R.K. Kalchev</t>
    </r>
    <r>
      <rPr>
        <sz val="11"/>
        <color indexed="8"/>
        <rFont val="Arial"/>
        <family val="2"/>
      </rPr>
      <t>)</t>
    </r>
  </si>
  <si>
    <t>04-05</t>
  </si>
  <si>
    <t>Black sea oil &amp; gas conference proceedings June 4-5 2013 Istanbul, 2013, 23-24.</t>
  </si>
  <si>
    <r>
      <t xml:space="preserve">* </t>
    </r>
    <r>
      <rPr>
        <sz val="11"/>
        <color indexed="8"/>
        <rFont val="Arial"/>
        <family val="2"/>
      </rPr>
      <t>Oil polluted Black sea coastal sediments: analysis of natural bacterial communities structure</t>
    </r>
    <r>
      <rPr>
        <b/>
        <i/>
        <sz val="11"/>
        <color indexed="8"/>
        <rFont val="Arial"/>
        <family val="2"/>
      </rPr>
      <t xml:space="preserve"> </t>
    </r>
    <r>
      <rPr>
        <b/>
        <sz val="11"/>
        <color indexed="8"/>
        <rFont val="Arial"/>
        <family val="2"/>
      </rPr>
      <t>(Todorova, N. &amp; V. Karamfilov</t>
    </r>
    <r>
      <rPr>
        <b/>
        <i/>
        <sz val="11"/>
        <color indexed="8"/>
        <rFont val="Arial"/>
        <family val="2"/>
      </rPr>
      <t xml:space="preserve">)       </t>
    </r>
  </si>
  <si>
    <t>07-11</t>
  </si>
  <si>
    <t xml:space="preserve">Слънчев бряг, България </t>
  </si>
  <si>
    <t xml:space="preserve">International conference “Ecology and safety” </t>
  </si>
  <si>
    <r>
      <t xml:space="preserve">* Comparison of sediment chemical variables from reservoirs of different types (Hadjinikolova, L.D., A. S. Ivanova, D.I. Terziyski, </t>
    </r>
    <r>
      <rPr>
        <b/>
        <sz val="11"/>
        <color indexed="8"/>
        <rFont val="Arial"/>
        <family val="2"/>
      </rPr>
      <t>R.K. Kalchev</t>
    </r>
    <r>
      <rPr>
        <sz val="11"/>
        <color indexed="8"/>
        <rFont val="Arial"/>
        <family val="2"/>
      </rPr>
      <t>)                                                                         * Comparison of fishpond chemical characteristics in free water column and two sediment layers of different depth</t>
    </r>
    <r>
      <rPr>
        <i/>
        <sz val="11"/>
        <color indexed="8"/>
        <rFont val="Arial"/>
        <family val="2"/>
      </rPr>
      <t xml:space="preserve"> </t>
    </r>
    <r>
      <rPr>
        <sz val="11"/>
        <color indexed="8"/>
        <rFont val="Arial"/>
        <family val="2"/>
      </rPr>
      <t xml:space="preserve">(Hadjinikolova, L.D., A. S. Ivanova, D.I. Terziyski, </t>
    </r>
    <r>
      <rPr>
        <b/>
        <sz val="11"/>
        <color indexed="8"/>
        <rFont val="Arial"/>
        <family val="2"/>
      </rPr>
      <t>R.K. Kalchev</t>
    </r>
    <r>
      <rPr>
        <sz val="11"/>
        <color indexed="8"/>
        <rFont val="Arial"/>
        <family val="2"/>
      </rPr>
      <t xml:space="preserve">)  </t>
    </r>
  </si>
  <si>
    <t>1st Mediterranean Workshop on Solanum elaeagnifolium (Silverleaf nightshade), Perrotis College</t>
  </si>
  <si>
    <r>
      <t xml:space="preserve">* The role of ESENIAS on SOLEL research and management (Uludag, A., </t>
    </r>
    <r>
      <rPr>
        <b/>
        <sz val="11"/>
        <color indexed="8"/>
        <rFont val="Arial"/>
        <family val="2"/>
      </rPr>
      <t>T. Trichkova</t>
    </r>
    <r>
      <rPr>
        <sz val="11"/>
        <color indexed="8"/>
        <rFont val="Arial"/>
        <family val="2"/>
      </rPr>
      <t xml:space="preserve">, M. Rat) </t>
    </r>
  </si>
  <si>
    <t>17-20</t>
  </si>
  <si>
    <t>Конференция “Marine Research Horizon (MARES) 2020”</t>
  </si>
  <si>
    <r>
      <t xml:space="preserve">* Seagrass Habitats Distribution and Ecological State Along the Southern Bulgarian Black Sea Coast  </t>
    </r>
    <r>
      <rPr>
        <b/>
        <i/>
        <sz val="11"/>
        <color indexed="8"/>
        <rFont val="Arial"/>
        <family val="2"/>
      </rPr>
      <t>(</t>
    </r>
    <r>
      <rPr>
        <b/>
        <sz val="11"/>
        <color indexed="8"/>
        <rFont val="Arial"/>
        <family val="2"/>
      </rPr>
      <t xml:space="preserve">D. Deyanova, D. Berov, V. Karamfilov)    </t>
    </r>
    <r>
      <rPr>
        <b/>
        <i/>
        <sz val="11"/>
        <color indexed="8"/>
        <rFont val="Arial"/>
        <family val="2"/>
      </rPr>
      <t xml:space="preserve">                                                                   </t>
    </r>
    <r>
      <rPr>
        <sz val="11"/>
        <color indexed="8"/>
        <rFont val="Arial"/>
        <family val="2"/>
      </rPr>
      <t xml:space="preserve">* Bacterial diversity in Zostera spp bads analyzed by molecular fingerprint method ARDRA </t>
    </r>
    <r>
      <rPr>
        <b/>
        <i/>
        <sz val="11"/>
        <color indexed="8"/>
        <rFont val="Arial"/>
        <family val="2"/>
      </rPr>
      <t>(</t>
    </r>
    <r>
      <rPr>
        <b/>
        <sz val="11"/>
        <color indexed="8"/>
        <rFont val="Arial"/>
        <family val="2"/>
      </rPr>
      <t xml:space="preserve">N. Todorova, V. Karamfilov)  </t>
    </r>
    <r>
      <rPr>
        <b/>
        <i/>
        <sz val="11"/>
        <color indexed="8"/>
        <rFont val="Arial"/>
        <family val="2"/>
      </rPr>
      <t xml:space="preserve">                                                                                                         </t>
    </r>
    <r>
      <rPr>
        <sz val="11"/>
        <color indexed="8"/>
        <rFont val="Arial"/>
        <family val="2"/>
      </rPr>
      <t>* Diversity of macrozoobenthos from Zostera spp. meadows in Sozopol Bay (south-western Black Sea, Bulgaria)</t>
    </r>
    <r>
      <rPr>
        <b/>
        <i/>
        <sz val="11"/>
        <color indexed="8"/>
        <rFont val="Arial"/>
        <family val="2"/>
      </rPr>
      <t xml:space="preserve"> </t>
    </r>
    <r>
      <rPr>
        <sz val="11"/>
        <color indexed="8"/>
        <rFont val="Arial"/>
        <family val="2"/>
      </rPr>
      <t>(</t>
    </r>
    <r>
      <rPr>
        <b/>
        <sz val="11"/>
        <color indexed="8"/>
        <rFont val="Arial"/>
        <family val="2"/>
      </rPr>
      <t>S. Klayn, V. Karamfilov</t>
    </r>
    <r>
      <rPr>
        <sz val="11"/>
        <color indexed="8"/>
        <rFont val="Arial"/>
        <family val="2"/>
      </rPr>
      <t xml:space="preserve">)                                                                            * Retrospective assessment of the ecological status of shallow coastal waters based on chlorophyll-a long-term monitoring data (Burgas Bay, Bulgaria). </t>
    </r>
    <r>
      <rPr>
        <b/>
        <sz val="11"/>
        <color indexed="8"/>
        <rFont val="Arial"/>
        <family val="2"/>
      </rPr>
      <t xml:space="preserve">(Georgieva I., V. Karamfilov, G. Daskalov) </t>
    </r>
    <r>
      <rPr>
        <sz val="11"/>
        <color indexed="8"/>
        <rFont val="Arial"/>
        <family val="2"/>
      </rPr>
      <t>(постер)</t>
    </r>
  </si>
  <si>
    <t>5th International Symposium of the Ecologists of the Republic of Montenegro</t>
  </si>
  <si>
    <r>
      <t xml:space="preserve">* Composition of the Macrozoobenthos in Semi-mountainous River in South-Western Bulgaria. (Stoyanova T., I. Traykov, V. Bogoev, I. Yaneva, Y. Vidinova, </t>
    </r>
    <r>
      <rPr>
        <b/>
        <sz val="11"/>
        <color indexed="8"/>
        <rFont val="Arial"/>
        <family val="2"/>
      </rPr>
      <t>V. Tyufekchieva,</t>
    </r>
    <r>
      <rPr>
        <sz val="11"/>
        <color indexed="8"/>
        <rFont val="Arial"/>
        <family val="2"/>
      </rPr>
      <t xml:space="preserve"> L. Kenderov)</t>
    </r>
  </si>
  <si>
    <t>17-19</t>
  </si>
  <si>
    <t xml:space="preserve">International Symposium on Ecohydrology, Biotechnology and Engineering: “Towards Harmony between Biogeosphere and Society on the basis of Long Term Ecological Research”. </t>
  </si>
  <si>
    <r>
      <t>* Comparision of the performance of altered water quality metrics in two regions of contrasing ambient macronvertebrate taxon richness. (</t>
    </r>
    <r>
      <rPr>
        <b/>
        <sz val="11"/>
        <color indexed="8"/>
        <rFont val="Arial"/>
        <family val="2"/>
      </rPr>
      <t>R.A. Soufi, E.D. Varadinova,</t>
    </r>
    <r>
      <rPr>
        <sz val="11"/>
        <color indexed="8"/>
        <rFont val="Arial"/>
        <family val="2"/>
      </rPr>
      <t xml:space="preserve"> M. McGarrigle, M. Kelly-Quinn</t>
    </r>
    <r>
      <rPr>
        <b/>
        <i/>
        <sz val="11"/>
        <color indexed="8"/>
        <rFont val="Arial"/>
        <family val="2"/>
      </rPr>
      <t xml:space="preserve">).                                                                                                      </t>
    </r>
    <r>
      <rPr>
        <sz val="11"/>
        <color indexed="8"/>
        <rFont val="Arial"/>
        <family val="2"/>
      </rPr>
      <t xml:space="preserve">                            * Actual data on aquatic Oligochaeta in representative lenthic water bodies in the Republic Bulgaria</t>
    </r>
    <r>
      <rPr>
        <b/>
        <i/>
        <sz val="11"/>
        <color indexed="8"/>
        <rFont val="Arial"/>
        <family val="2"/>
      </rPr>
      <t xml:space="preserve"> (</t>
    </r>
    <r>
      <rPr>
        <b/>
        <sz val="11"/>
        <color indexed="8"/>
        <rFont val="Arial"/>
        <family val="2"/>
      </rPr>
      <t xml:space="preserve">Georgieva, G., E. Varadinova, M. Kerakova, M. Ihtimanska, Y. Uzunov)                  </t>
    </r>
    <r>
      <rPr>
        <b/>
        <i/>
        <sz val="11"/>
        <color indexed="8"/>
        <rFont val="Arial"/>
        <family val="2"/>
      </rPr>
      <t xml:space="preserve">                                                                                                                       </t>
    </r>
    <r>
      <rPr>
        <sz val="11"/>
        <color indexed="8"/>
        <rFont val="Arial"/>
        <family val="2"/>
      </rPr>
      <t>* Comparison of trophic structure of the benthic macroinvertebrate in selected water bodies of three Bulgarian rivers.</t>
    </r>
    <r>
      <rPr>
        <b/>
        <i/>
        <sz val="11"/>
        <color indexed="8"/>
        <rFont val="Arial"/>
        <family val="2"/>
      </rPr>
      <t xml:space="preserve"> </t>
    </r>
    <r>
      <rPr>
        <b/>
        <sz val="11"/>
        <color indexed="8"/>
        <rFont val="Arial"/>
        <family val="2"/>
      </rPr>
      <t>(Kerakova, M., Y. Uzunov, E. Varadinova)</t>
    </r>
  </si>
  <si>
    <t>28-31</t>
  </si>
  <si>
    <t>4th Black Sea Scientific Conference  ‘Black Sea - Challenges Towards Good Environmental Status</t>
  </si>
  <si>
    <r>
      <t xml:space="preserve">* Evaluating the ecological state of shallow coastal habitats in the southwestern Black Sea (Sozopol Bay, Bulgaria): level of agreement of different macrobenthic indices </t>
    </r>
    <r>
      <rPr>
        <b/>
        <sz val="11"/>
        <color indexed="8"/>
        <rFont val="Arial"/>
        <family val="2"/>
      </rPr>
      <t xml:space="preserve">(S. Klayn &amp; V. Karamfilov)                                                                                                                                   * </t>
    </r>
    <r>
      <rPr>
        <sz val="11"/>
        <color indexed="8"/>
        <rFont val="Arial"/>
        <family val="2"/>
      </rPr>
      <t xml:space="preserve">Oil polluted and pristine Black sea coastal sediments: comparative molecular analysis of inhabiting bacterial communities </t>
    </r>
    <r>
      <rPr>
        <b/>
        <sz val="11"/>
        <color indexed="8"/>
        <rFont val="Arial"/>
        <family val="2"/>
      </rPr>
      <t xml:space="preserve">(N. Todorova, </t>
    </r>
    <r>
      <rPr>
        <sz val="11"/>
        <color indexed="8"/>
        <rFont val="Arial"/>
        <family val="2"/>
      </rPr>
      <t xml:space="preserve">R. Mironova, </t>
    </r>
    <r>
      <rPr>
        <b/>
        <sz val="11"/>
        <color indexed="8"/>
        <rFont val="Arial"/>
        <family val="2"/>
      </rPr>
      <t>V. Karamfilov)</t>
    </r>
  </si>
  <si>
    <t xml:space="preserve">XXI Congresso dell'Associazione Italiana di oceanologia e limnologia A.I.O.L, </t>
  </si>
  <si>
    <r>
      <t xml:space="preserve">* Assessing temporal dynamics of phytoplankton biomass in two different coastal areas: the Gulf of Trieste (North Adriatic) and the Bay of Sozopol (Western Black Sea), for the definition of good ecosystem status (GES) (Lipizer, M., V. Cinzia, M. Kralj, </t>
    </r>
    <r>
      <rPr>
        <b/>
        <sz val="11"/>
        <color indexed="8"/>
        <rFont val="Arial"/>
        <family val="2"/>
      </rPr>
      <t>I. Georgieva, V. Karamfilov</t>
    </r>
    <r>
      <rPr>
        <sz val="11"/>
        <color indexed="8"/>
        <rFont val="Arial"/>
        <family val="2"/>
      </rPr>
      <t>, G. Hiebaum) (постер)</t>
    </r>
  </si>
  <si>
    <t>Втора научна конференция по Екология, Пловдивски Университет "П. Хилендарски"</t>
  </si>
  <si>
    <t>Работна среща по двустранeн проект с Унгария</t>
  </si>
  <si>
    <r>
      <t xml:space="preserve">* Bacterioplankton in some wetlands along the Lower Danube, Bulgaria </t>
    </r>
    <r>
      <rPr>
        <sz val="11"/>
        <color indexed="8"/>
        <rFont val="Arial"/>
        <family val="2"/>
      </rPr>
      <t>(</t>
    </r>
    <r>
      <rPr>
        <b/>
        <sz val="11"/>
        <color indexed="8"/>
        <rFont val="Arial"/>
        <family val="2"/>
      </rPr>
      <t>Kalcheva, Н., M. Beshkova, L. Pehlivanov, S. Naumova, R. Kalchev</t>
    </r>
    <r>
      <rPr>
        <sz val="11"/>
        <color indexed="8"/>
        <rFont val="Arial"/>
        <family val="2"/>
      </rPr>
      <t xml:space="preserve">)                                                       </t>
    </r>
    <r>
      <rPr>
        <b/>
        <i/>
        <sz val="11"/>
        <color indexed="8"/>
        <rFont val="Arial"/>
        <family val="2"/>
      </rPr>
      <t xml:space="preserve">       * </t>
    </r>
    <r>
      <rPr>
        <sz val="11"/>
        <color indexed="8"/>
        <rFont val="Arial"/>
        <family val="2"/>
      </rPr>
      <t>Phytoplankton composition and abundance of Srebarna Lake and adjacent small pools on the Danube River flood plain (Bulgarian section)(</t>
    </r>
    <r>
      <rPr>
        <b/>
        <sz val="11"/>
        <color indexed="8"/>
        <rFont val="Arial"/>
        <family val="2"/>
      </rPr>
      <t>Beshkova M., R.Kalchev, L. Pechlivanov, V. Vassilev</t>
    </r>
    <r>
      <rPr>
        <sz val="11"/>
        <color indexed="8"/>
        <rFont val="Arial"/>
        <family val="2"/>
      </rPr>
      <t xml:space="preserve">). </t>
    </r>
  </si>
  <si>
    <t>International Conference "Bioscience - development and new opportunities" – Kliment’s Days</t>
  </si>
  <si>
    <r>
      <t xml:space="preserve">* Dynamics of Dreissena spp. veliger larvae in some of the Bulgarian Reservoirs (Stanchkova M., Kozuharov M., Zaharieva D. </t>
    </r>
    <r>
      <rPr>
        <b/>
        <sz val="11"/>
        <color indexed="8"/>
        <rFont val="Arial"/>
        <family val="2"/>
      </rPr>
      <t>Trichkova T.</t>
    </r>
    <r>
      <rPr>
        <sz val="11"/>
        <color indexed="8"/>
        <rFont val="Arial"/>
        <family val="2"/>
      </rPr>
      <t>)</t>
    </r>
  </si>
  <si>
    <t>4th International Workshop on IAS in Agricultural and Non-Agricultural Areas in ESENIAS Region</t>
  </si>
  <si>
    <t>23-26</t>
  </si>
  <si>
    <t>Линяно Сабиадоро, Италия</t>
  </si>
  <si>
    <t>Констаца, Румъния</t>
  </si>
  <si>
    <t>Тиват, Черна гора</t>
  </si>
  <si>
    <r>
      <t>1. Clastogenic and carcinogenic effects of tobacco derivatives, (</t>
    </r>
    <r>
      <rPr>
        <b/>
        <sz val="10"/>
        <color indexed="8"/>
        <rFont val="Arial"/>
        <family val="2"/>
      </rPr>
      <t>Topashka-Ancheva M)</t>
    </r>
    <r>
      <rPr>
        <sz val="10"/>
        <color indexed="8"/>
        <rFont val="Arial"/>
        <family val="2"/>
      </rPr>
      <t xml:space="preserve">.; </t>
    </r>
    <r>
      <rPr>
        <b/>
        <sz val="10"/>
        <color indexed="8"/>
        <rFont val="Arial"/>
        <family val="2"/>
      </rPr>
      <t>2.</t>
    </r>
    <r>
      <rPr>
        <sz val="10"/>
        <color indexed="8"/>
        <rFont val="Arial"/>
        <family val="2"/>
      </rPr>
      <t xml:space="preserve"> Is there a relationship between chaperone system and DSBs rejoining in Chlamydomonas reinhardtii test-system?, (</t>
    </r>
    <r>
      <rPr>
        <b/>
        <sz val="10"/>
        <color indexed="8"/>
        <rFont val="Arial"/>
        <family val="2"/>
      </rPr>
      <t>Chankova S.</t>
    </r>
    <r>
      <rPr>
        <sz val="10"/>
        <color indexed="8"/>
        <rFont val="Arial"/>
        <family val="2"/>
      </rPr>
      <t>,</t>
    </r>
    <r>
      <rPr>
        <b/>
        <sz val="10"/>
        <color indexed="8"/>
        <rFont val="Arial"/>
        <family val="2"/>
      </rPr>
      <t xml:space="preserve"> Miteva D</t>
    </r>
    <r>
      <rPr>
        <sz val="10"/>
        <color indexed="8"/>
        <rFont val="Arial"/>
        <family val="2"/>
      </rPr>
      <t xml:space="preserve">., </t>
    </r>
    <r>
      <rPr>
        <b/>
        <sz val="10"/>
        <color indexed="8"/>
        <rFont val="Arial"/>
        <family val="2"/>
      </rPr>
      <t>Mitrovska Z</t>
    </r>
    <r>
      <rPr>
        <sz val="10"/>
        <color indexed="8"/>
        <rFont val="Arial"/>
        <family val="2"/>
      </rPr>
      <t xml:space="preserve">., Yurina N.); </t>
    </r>
    <r>
      <rPr>
        <b/>
        <sz val="10"/>
        <color indexed="8"/>
        <rFont val="Arial"/>
        <family val="2"/>
      </rPr>
      <t>3</t>
    </r>
    <r>
      <rPr>
        <sz val="10"/>
        <color indexed="8"/>
        <rFont val="Arial"/>
        <family val="2"/>
      </rPr>
      <t xml:space="preserve">. Biochemical and molecular characteristics of two cultivars Phaseolus vulgaris L. under drought stress, (Parvanova P., Angelova T., </t>
    </r>
    <r>
      <rPr>
        <b/>
        <sz val="10"/>
        <color indexed="8"/>
        <rFont val="Arial"/>
        <family val="2"/>
      </rPr>
      <t>Mitrovska Z., Miteva D.</t>
    </r>
    <r>
      <rPr>
        <sz val="10"/>
        <color indexed="8"/>
        <rFont val="Arial"/>
        <family val="2"/>
      </rPr>
      <t>, Svetleva D., Yurina N.,</t>
    </r>
    <r>
      <rPr>
        <b/>
        <sz val="10"/>
        <color indexed="8"/>
        <rFont val="Arial"/>
        <family val="2"/>
      </rPr>
      <t xml:space="preserve"> Chankova S.); 4. </t>
    </r>
    <r>
      <rPr>
        <sz val="10"/>
        <color indexed="8"/>
        <rFont val="Arial"/>
        <family val="2"/>
      </rPr>
      <t>Antimutagenic effect of Papaver rhoeas L. extract on test- system Saccharomyces cerevisiae,  (Todorova T.,  Pesheva M.,</t>
    </r>
    <r>
      <rPr>
        <b/>
        <sz val="10"/>
        <color indexed="8"/>
        <rFont val="Arial"/>
        <family val="2"/>
      </rPr>
      <t xml:space="preserve"> Chankova S.); 5.</t>
    </r>
    <r>
      <rPr>
        <sz val="10"/>
        <color indexed="8"/>
        <rFont val="Arial"/>
        <family val="2"/>
      </rPr>
      <t xml:space="preserve"> Impact of polluted soils on DNA and HSP70B of Chlamydomonas reinhardtii, (Mahmud A., Todorova T.,</t>
    </r>
    <r>
      <rPr>
        <b/>
        <sz val="10"/>
        <color indexed="8"/>
        <rFont val="Arial"/>
        <family val="2"/>
      </rPr>
      <t xml:space="preserve"> Mitrovska Z., Chankova S.); 6. </t>
    </r>
    <r>
      <rPr>
        <sz val="10"/>
        <color indexed="8"/>
        <rFont val="Arial"/>
        <family val="2"/>
      </rPr>
      <t xml:space="preserve">Is there a difference in the bioactivity of methanolic and water extracts of poppy (Papaver rhoeas L.)?,(Angelova O., </t>
    </r>
    <r>
      <rPr>
        <b/>
        <sz val="10"/>
        <color indexed="8"/>
        <rFont val="Arial"/>
        <family val="2"/>
      </rPr>
      <t xml:space="preserve">Chankova S., </t>
    </r>
    <r>
      <rPr>
        <sz val="10"/>
        <color indexed="8"/>
        <rFont val="Arial"/>
        <family val="2"/>
      </rPr>
      <t xml:space="preserve">Miadokova E.); </t>
    </r>
    <r>
      <rPr>
        <b/>
        <sz val="10"/>
        <color indexed="8"/>
        <rFont val="Arial"/>
        <family val="2"/>
      </rPr>
      <t xml:space="preserve">7. </t>
    </r>
    <r>
      <rPr>
        <sz val="10"/>
        <color indexed="8"/>
        <rFont val="Arial"/>
        <family val="2"/>
      </rPr>
      <t>Anticlastogenic potential of jatropham against DNA-damaging agent zeocin in human lymphocytes in vitro, (</t>
    </r>
    <r>
      <rPr>
        <b/>
        <sz val="10"/>
        <color indexed="8"/>
        <rFont val="Arial"/>
        <family val="2"/>
      </rPr>
      <t>Gateva S, Jovtchev G</t>
    </r>
    <r>
      <rPr>
        <sz val="10"/>
        <color indexed="8"/>
        <rFont val="Arial"/>
        <family val="2"/>
      </rPr>
      <t xml:space="preserve">); </t>
    </r>
    <r>
      <rPr>
        <b/>
        <sz val="10"/>
        <color indexed="8"/>
        <rFont val="Arial"/>
        <family val="2"/>
      </rPr>
      <t>8.</t>
    </r>
    <r>
      <rPr>
        <sz val="10"/>
        <color indexed="8"/>
        <rFont val="Arial"/>
        <family val="2"/>
      </rPr>
      <t xml:space="preserve"> Extract of Papver rhoeas can modulate zeocin genotoxicity in barley,  (Stankov A, Angelova T, </t>
    </r>
    <r>
      <rPr>
        <b/>
        <sz val="10"/>
        <color indexed="8"/>
        <rFont val="Arial"/>
        <family val="2"/>
      </rPr>
      <t xml:space="preserve">Jovtchev G); 9. </t>
    </r>
    <r>
      <rPr>
        <sz val="10"/>
        <color indexed="8"/>
        <rFont val="Arial"/>
        <family val="2"/>
      </rPr>
      <t>Assessment of the natural regeneration of Fagus orientalis L. in forest ecosystems of Strandzha Mountain, Southeast Bulgaria</t>
    </r>
    <r>
      <rPr>
        <b/>
        <sz val="10"/>
        <color indexed="8"/>
        <rFont val="Arial"/>
        <family val="2"/>
      </rPr>
      <t xml:space="preserve"> (Georgieva G., S. Bratanova-Doncheva, L. Yakimov, N. Chipev); 10. </t>
    </r>
    <r>
      <rPr>
        <sz val="10"/>
        <color indexed="8"/>
        <rFont val="Arial"/>
        <family val="2"/>
      </rPr>
      <t>Ecosystem resilience and Ecosystem services</t>
    </r>
    <r>
      <rPr>
        <b/>
        <sz val="10"/>
        <color indexed="8"/>
        <rFont val="Arial"/>
        <family val="2"/>
      </rPr>
      <t xml:space="preserve"> (S. Bratanova-Doncheva, N. Chipev); 11.</t>
    </r>
    <r>
      <rPr>
        <sz val="10"/>
        <color indexed="8"/>
        <rFont val="Arial"/>
        <family val="2"/>
      </rPr>
      <t xml:space="preserve"> Rainfall chemistry at a mountainous LTER site (Western Balkans, Bulgaria): contribution of local and trans-boundary sources</t>
    </r>
    <r>
      <rPr>
        <b/>
        <sz val="10"/>
        <color indexed="8"/>
        <rFont val="Arial"/>
        <family val="2"/>
      </rPr>
      <t xml:space="preserve"> (</t>
    </r>
    <r>
      <rPr>
        <sz val="10"/>
        <color indexed="8"/>
        <rFont val="Arial"/>
        <family val="2"/>
      </rPr>
      <t>Caggiano R, Fikova R, Ignatova N, Telesca L, Trippetta S,</t>
    </r>
    <r>
      <rPr>
        <b/>
        <sz val="10"/>
        <color indexed="8"/>
        <rFont val="Arial"/>
        <family val="2"/>
      </rPr>
      <t xml:space="preserve"> Doncheva S); 12. </t>
    </r>
    <r>
      <rPr>
        <sz val="10"/>
        <color indexed="8"/>
        <rFont val="Arial"/>
        <family val="2"/>
      </rPr>
      <t xml:space="preserve">Anticlastogenic effects of different plant extracts against the genotoxicity of zeocin in Hordeum vulgare root meristem cells, (Jovtchev G, Stankov A, Angelova T, Stergios M.); </t>
    </r>
    <r>
      <rPr>
        <b/>
        <sz val="10"/>
        <color indexed="8"/>
        <rFont val="Arial"/>
        <family val="2"/>
      </rPr>
      <t>13.</t>
    </r>
    <r>
      <rPr>
        <sz val="10"/>
        <color indexed="8"/>
        <rFont val="Arial"/>
        <family val="2"/>
      </rPr>
      <t xml:space="preserve"> Cytogenetic study and FISH mapping of 18S ribosomal DNA of some true bug species (Grozeva S, Anokhin B, Kuznetsova V ); </t>
    </r>
    <r>
      <rPr>
        <b/>
        <sz val="10"/>
        <color indexed="8"/>
        <rFont val="Arial"/>
        <family val="2"/>
      </rPr>
      <t>14.</t>
    </r>
    <r>
      <rPr>
        <sz val="10"/>
        <color indexed="8"/>
        <rFont val="Arial"/>
        <family val="2"/>
      </rPr>
      <t xml:space="preserve">  Preliminary results on the trophic structure of the bottom invertebrate fauna from some Vitosha Mountain’s rivers (Bulgaria) - L1_03 (S. Georgieva, Y. Mitkova, L. Kenderov, E. Varadinova, P. Mitov, D. Parvanov, M. Pavlova, Y. Vidinova, N. Simov, V. Tyufekchieva, I. Yaneva); </t>
    </r>
    <r>
      <rPr>
        <b/>
        <sz val="10"/>
        <color indexed="8"/>
        <rFont val="Arial"/>
        <family val="2"/>
      </rPr>
      <t>15.</t>
    </r>
    <r>
      <rPr>
        <sz val="10"/>
        <color indexed="8"/>
        <rFont val="Arial"/>
        <family val="2"/>
      </rPr>
      <t xml:space="preserve"> Effect of seagrass meadows (Zostera spp.) on the structure, abundance and diversity of macrozoobenthic communities in Sozopol Bay, south-western Black Sea coast (Bulgaria) (S. Klayn, D. Deyanova, V. Vasilev, V. Karamfilov)</t>
    </r>
  </si>
  <si>
    <r>
      <t xml:space="preserve">* Lake Ohrid tributaries: Natural and potential path-ways for invasive alien species introductions (Trajanovski S., Budzakoska B., Kenderov L., Zdraveski K., Botev I., </t>
    </r>
    <r>
      <rPr>
        <b/>
        <sz val="11"/>
        <color indexed="8"/>
        <rFont val="Arial"/>
        <family val="2"/>
      </rPr>
      <t>Trichkova T.)</t>
    </r>
    <r>
      <rPr>
        <sz val="11"/>
        <color indexed="8"/>
        <rFont val="Arial"/>
        <family val="2"/>
      </rPr>
      <t xml:space="preserve">    </t>
    </r>
    <r>
      <rPr>
        <b/>
        <i/>
        <sz val="11"/>
        <color indexed="8"/>
        <rFont val="Arial"/>
        <family val="2"/>
      </rPr>
      <t xml:space="preserve">                                                                                                                                               * </t>
    </r>
    <r>
      <rPr>
        <sz val="11"/>
        <color indexed="8"/>
        <rFont val="Arial"/>
        <family val="2"/>
      </rPr>
      <t>Range expansion of translocated Aegean endemic species Oxynoemacheilus bureschi (Pisces: Nemacheilidae) in the Iskar River, Danube River basin, Bulgaria (Stefanov, T., Uzunova E., Kenderov L.,</t>
    </r>
    <r>
      <rPr>
        <b/>
        <i/>
        <sz val="11"/>
        <color indexed="8"/>
        <rFont val="Arial"/>
        <family val="2"/>
      </rPr>
      <t xml:space="preserve"> </t>
    </r>
    <r>
      <rPr>
        <b/>
        <sz val="11"/>
        <color indexed="8"/>
        <rFont val="Arial"/>
        <family val="2"/>
      </rPr>
      <t>Trichkova T.</t>
    </r>
    <r>
      <rPr>
        <b/>
        <i/>
        <sz val="11"/>
        <color indexed="8"/>
        <rFont val="Arial"/>
        <family val="2"/>
      </rPr>
      <t xml:space="preserve">)                                                                                     * </t>
    </r>
    <r>
      <rPr>
        <sz val="11"/>
        <color indexed="8"/>
        <rFont val="Arial"/>
        <family val="2"/>
      </rPr>
      <t xml:space="preserve">Pontogammarus robustoides G. O. Sars, 1894. – New potentially invasive amphipod species to the Bulgarian inland waters (Kenderov L., </t>
    </r>
    <r>
      <rPr>
        <b/>
        <sz val="11"/>
        <color indexed="8"/>
        <rFont val="Arial"/>
        <family val="2"/>
      </rPr>
      <t>Trichkova T., Vidinova Y.</t>
    </r>
    <r>
      <rPr>
        <sz val="11"/>
        <color indexed="8"/>
        <rFont val="Arial"/>
        <family val="2"/>
      </rPr>
      <t>, Cheshmedjiev,  S.</t>
    </r>
    <r>
      <rPr>
        <b/>
        <i/>
        <sz val="11"/>
        <color indexed="8"/>
        <rFont val="Arial"/>
        <family val="2"/>
      </rPr>
      <t xml:space="preserve">)                                                                                                                         * </t>
    </r>
    <r>
      <rPr>
        <sz val="11"/>
        <color indexed="8"/>
        <rFont val="Arial"/>
        <family val="2"/>
      </rPr>
      <t xml:space="preserve">Native and non-native fish species in the tributaries and outflow of ancient Lake  Ohrid </t>
    </r>
    <r>
      <rPr>
        <b/>
        <sz val="11"/>
        <color indexed="8"/>
        <rFont val="Arial"/>
        <family val="2"/>
      </rPr>
      <t xml:space="preserve">(Trichkova T., </t>
    </r>
    <r>
      <rPr>
        <sz val="11"/>
        <color indexed="8"/>
        <rFont val="Arial"/>
        <family val="2"/>
      </rPr>
      <t xml:space="preserve">Talevski T., Botev I., Kenderov L., Trajanovski S.)                                               * Danube River as an Invasive Alien Species Corridor: Alien Bivalve Molluscs, Decapods and Fish, Bulgaria Case Study </t>
    </r>
    <r>
      <rPr>
        <b/>
        <sz val="11"/>
        <color indexed="8"/>
        <rFont val="Arial"/>
        <family val="2"/>
      </rPr>
      <t>(Trichkova T.</t>
    </r>
    <r>
      <rPr>
        <sz val="11"/>
        <color indexed="8"/>
        <rFont val="Arial"/>
        <family val="2"/>
      </rPr>
      <t xml:space="preserve"> A., Hubenov Z. K., Kenderov  L. A., </t>
    </r>
    <r>
      <rPr>
        <b/>
        <sz val="11"/>
        <color indexed="8"/>
        <rFont val="Arial"/>
        <family val="2"/>
      </rPr>
      <t>Evtimova V. V.</t>
    </r>
    <r>
      <rPr>
        <sz val="11"/>
        <color indexed="8"/>
        <rFont val="Arial"/>
        <family val="2"/>
      </rPr>
      <t>, Botev I. S.)                                          *Invasive alien vascular plants in Bulgaria</t>
    </r>
    <r>
      <rPr>
        <b/>
        <sz val="11"/>
        <color indexed="8"/>
        <rFont val="Arial"/>
        <family val="2"/>
      </rPr>
      <t xml:space="preserve"> (Vladimirov, V.)</t>
    </r>
  </si>
  <si>
    <r>
      <t xml:space="preserve">40th IAD Conference "The Danube and Black Sea Regions - Unique Environmental Human Wellbeing under Conditions of Global Changes"  </t>
    </r>
    <r>
      <rPr>
        <u val="single"/>
        <sz val="11"/>
        <color indexed="8"/>
        <rFont val="Arial"/>
        <family val="2"/>
      </rPr>
      <t>http://www.iad40.org</t>
    </r>
  </si>
  <si>
    <t>доц. д-р Румен К. Калчев, тел. 02/988 51 15; rkalchev@zoology.bas.bg</t>
  </si>
  <si>
    <t>Анталия, Турция</t>
  </si>
  <si>
    <t>5-ти Международен семинар на Мрежата за инвазивните чужди видове в Югоизточна Европа (East and South European Network on Invasive Alien Species (ESENIAS)</t>
  </si>
  <si>
    <t xml:space="preserve">ас. Теодора Тричкова; тел. 02/989 69 97; trichkova@zoology.bas.bg </t>
  </si>
  <si>
    <t>проф. д-р Стефка Чанкова - 8720459, e-mail: Stephanie.Chankova@yahoo.com</t>
  </si>
  <si>
    <t>Memorandum</t>
  </si>
  <si>
    <t>joint reseach and education of PhDs</t>
  </si>
  <si>
    <t>Hydrobiolocal Institute - Ohrid, Macedonia</t>
  </si>
  <si>
    <t>Memorandum of Understanding</t>
  </si>
  <si>
    <t>joint research and education of PhDs</t>
  </si>
  <si>
    <t xml:space="preserve">academic cooperation </t>
  </si>
  <si>
    <t>University College, National University of Ireland, Dublin</t>
  </si>
  <si>
    <t>Проект COST (TD 1209)</t>
  </si>
  <si>
    <t>Македония</t>
  </si>
  <si>
    <t>Проект от плана на ИБЕИ</t>
  </si>
  <si>
    <t>UNSGAB (ООН)</t>
  </si>
  <si>
    <t>03.06.</t>
  </si>
  <si>
    <t>ЦУ-БАН</t>
  </si>
  <si>
    <t>17.09.</t>
  </si>
  <si>
    <t>Проект LTER-BG</t>
  </si>
  <si>
    <t>проект PERSEUS</t>
  </si>
  <si>
    <t>Мария Керакова</t>
  </si>
  <si>
    <t>Галя Георгиева</t>
  </si>
  <si>
    <t>Стефания Клайн</t>
  </si>
  <si>
    <t>Александър Младенов</t>
  </si>
  <si>
    <t>проект ДО 02270/2008</t>
  </si>
  <si>
    <t>проект PBI</t>
  </si>
  <si>
    <t>приемащата страна</t>
  </si>
  <si>
    <t>ЕURING</t>
  </si>
  <si>
    <t>ИБЕИ-БАН по проект LIFE08/NAT/BG/000279</t>
  </si>
  <si>
    <t>Венцислав Карамфилов</t>
  </si>
  <si>
    <t xml:space="preserve">съфинансиране по договор № ДСф-2/28.02.2013, по проект ENVEUROPE /LIFE08 ENV IT/000399/ </t>
  </si>
  <si>
    <t>21.01.</t>
  </si>
  <si>
    <t>28.01.</t>
  </si>
  <si>
    <t>Co/CoNet /7FP/</t>
  </si>
  <si>
    <t>Приемащата страна и други източници</t>
  </si>
  <si>
    <t>Университет в Чанаккале и собствени средства</t>
  </si>
  <si>
    <t>организаторите от Регоиналното бюро на ЮНЕСКО за наука и култура във Венеция</t>
  </si>
  <si>
    <t>ИБЕИ-БАН по проект LIFE088/NAT/BG/000279</t>
  </si>
  <si>
    <t>ИБЕИ-БАН по проект LIFE08/NAT/BG/0027</t>
  </si>
  <si>
    <t>ИБЕИ-БАН по проект ДО-02-194</t>
  </si>
  <si>
    <t xml:space="preserve">съфинансиране по договор № ДСф-2/28.02.2013, по проект ENVEUROPE _LIFE+ </t>
  </si>
  <si>
    <t>22.02.</t>
  </si>
  <si>
    <t>19.01.</t>
  </si>
  <si>
    <t>приемащата страна и проект EnvEurpe /Life 08 ENV IT/000399-П-13 СБРА-011/</t>
  </si>
  <si>
    <t>канеща страна и собствени средства</t>
  </si>
  <si>
    <t>Десислава Варадинова</t>
  </si>
  <si>
    <t>организаторите - Associazone Trentino con I Balkani</t>
  </si>
  <si>
    <t>COCONET</t>
  </si>
  <si>
    <t>ИБЕИ-БАН, договор ФНИ № ДНТС/Словакия 1/07, приемащата страна и други източници</t>
  </si>
  <si>
    <t>проект SENSFOR на реимбурсен принцип</t>
  </si>
  <si>
    <t>Ива Апостолова-Керестеджиян</t>
  </si>
  <si>
    <t>ИБЕИ-БАН, проект Signal програмата Биодиверза</t>
  </si>
  <si>
    <t xml:space="preserve">ИБЕИ-БАН, проект Signal </t>
  </si>
  <si>
    <t>университета в Гьотинген</t>
  </si>
  <si>
    <t>Япония</t>
  </si>
  <si>
    <t>приемащата страна, правителството на Япония</t>
  </si>
  <si>
    <t>проект Braun-Blanquetea</t>
  </si>
  <si>
    <t>Лъчезар Пехливанов</t>
  </si>
  <si>
    <t>организаторите - международна комисия за опазване на река Дунав</t>
  </si>
  <si>
    <t>Danube Sturgeon Task Force</t>
  </si>
  <si>
    <t xml:space="preserve">проект ENVEUROPE _LIFE+ </t>
  </si>
  <si>
    <t>проект ДТК 02/34 от 2009</t>
  </si>
  <si>
    <t>Мила Кирилова-Ихтиманска</t>
  </si>
  <si>
    <t>Милена Павлова</t>
  </si>
  <si>
    <t>без право на пътни, дневни и квартирни</t>
  </si>
  <si>
    <t>Наталия Въльовска-Попова</t>
  </si>
  <si>
    <t>Йоханес Гутенберг Университет</t>
  </si>
  <si>
    <t>Рабиа Суфи</t>
  </si>
  <si>
    <t>проект ENVEUROPE</t>
  </si>
  <si>
    <t>организаторите на срещата</t>
  </si>
  <si>
    <t>14.02.</t>
  </si>
  <si>
    <t>проект SENSFOR</t>
  </si>
  <si>
    <t>ИБЕИ-БАН по проект LIFE08/NAT/BG/0027 и международна фондация Pro herbario mediterraneo</t>
  </si>
  <si>
    <t>проект EU COST Action TD 1209</t>
  </si>
  <si>
    <t>Чавдар Гусев</t>
  </si>
  <si>
    <t>организаторите и други източници</t>
  </si>
  <si>
    <t>18.02.</t>
  </si>
  <si>
    <t>проект ДО 02-271/18.02.2008</t>
  </si>
  <si>
    <t>14.10.</t>
  </si>
  <si>
    <t>Междуакадемично сътрудничество (ЕБР)</t>
  </si>
  <si>
    <t>проект "Европейска мрежа на инвазивните папагали: изучаване динамиката на инвазия и рисковете за селското стопанство и обществото ESSEM COST Action ESI 1304</t>
  </si>
  <si>
    <t>Борислава Гьошева</t>
  </si>
  <si>
    <t>страната домакин</t>
  </si>
  <si>
    <t>проект Synthesys DK-TAF-2853</t>
  </si>
  <si>
    <t>Ирландия</t>
  </si>
  <si>
    <t>14.01.</t>
  </si>
  <si>
    <t>други източници</t>
  </si>
  <si>
    <t>ИБЕИ-БАН по договор ФНИ № ДНТС/Словакия 01/7 и приемащата страна</t>
  </si>
  <si>
    <t>10.02.</t>
  </si>
  <si>
    <t>TUBITAK</t>
  </si>
  <si>
    <t>проект "Проучване на разнообразието на безгръбначните животни в национален парк "Преспа"</t>
  </si>
  <si>
    <t>Франция и Италия</t>
  </si>
  <si>
    <t>собствени средства и немската служба за академичен обмен DAAD</t>
  </si>
  <si>
    <t>Албания, Черна гора, Косово</t>
  </si>
  <si>
    <t>проект "Пътят на вкусовете"</t>
  </si>
  <si>
    <t>Македония и Албания</t>
  </si>
  <si>
    <t>проект 2011/01/В/NZ8/01467</t>
  </si>
  <si>
    <t>Договор ДНТС/Словакия/01/1 и други източници</t>
  </si>
  <si>
    <t>договор ДТК02/1 и осигурени източници</t>
  </si>
  <si>
    <t>Македония, Албания, Гърция</t>
  </si>
  <si>
    <t>Иво Ботев</t>
  </si>
  <si>
    <t>проект от научния план на ИБЕИ-БАН</t>
  </si>
  <si>
    <t>Солунски университет</t>
  </si>
  <si>
    <t>Австрия, Унгария, Словакия, Хърватска, Сърбия, Румъния, Украйна и Молдова</t>
  </si>
  <si>
    <t>организаторите ICPDR</t>
  </si>
  <si>
    <t>Любомир Кендеров</t>
  </si>
  <si>
    <t>без право на квартирни, пътни и дневни</t>
  </si>
  <si>
    <t>проект Royal society</t>
  </si>
  <si>
    <t>Петър Генов</t>
  </si>
  <si>
    <t>ЕБР и други източници</t>
  </si>
  <si>
    <t>ЕБР</t>
  </si>
  <si>
    <t>проект по програма Synthesys</t>
  </si>
  <si>
    <t>приемащата страна-Природо-исторически музей</t>
  </si>
  <si>
    <t>ЕБР и партида "Фонд 13 века/</t>
  </si>
  <si>
    <t>Стефан Казаков</t>
  </si>
  <si>
    <t>Стефка Чанкова-Петрова</t>
  </si>
  <si>
    <t>Яна Димитрова</t>
  </si>
  <si>
    <t>Природонаучен музей в Женева</t>
  </si>
  <si>
    <t>03.11.</t>
  </si>
  <si>
    <t>Програма Synthesys, AT-TAF-2977, финансирана от ЕС</t>
  </si>
  <si>
    <t>Програма Synthesys, HU-TAF-3218, финансирана от ЕС</t>
  </si>
  <si>
    <t>23.09</t>
  </si>
  <si>
    <t>проект BG 051PO001/3.3-05-0001</t>
  </si>
  <si>
    <t xml:space="preserve">Финландия </t>
  </si>
  <si>
    <t>Чешка Република</t>
  </si>
  <si>
    <t>Internationale Arbeitsgemeinschaft der Donau (IAD)</t>
  </si>
  <si>
    <t>лични вноски</t>
  </si>
  <si>
    <r>
      <t>Association for Medicinal and Aromatic Plants of Southeast European Countries</t>
    </r>
    <r>
      <rPr>
        <i/>
        <sz val="11"/>
        <color indexed="8"/>
        <rFont val="Arial"/>
        <family val="2"/>
      </rPr>
      <t xml:space="preserve"> </t>
    </r>
    <r>
      <rPr>
        <sz val="11"/>
        <color indexed="8"/>
        <rFont val="Arial"/>
        <family val="2"/>
      </rPr>
      <t>(AMAPSEEC);</t>
    </r>
  </si>
  <si>
    <t>Анна Стефанова Ганева</t>
  </si>
  <si>
    <t>Албена Йорданова Власева</t>
  </si>
  <si>
    <t>Анета Владимирова Йонева</t>
  </si>
  <si>
    <t>Анета Кирилова Костадинова</t>
  </si>
  <si>
    <t>Антонина Асенова Виткова</t>
  </si>
  <si>
    <t>Апостолос Йоанис Апостолу</t>
  </si>
  <si>
    <t>Бойко Божидаров Георгиев</t>
  </si>
  <si>
    <t>Борис Георгиев Асьов</t>
  </si>
  <si>
    <t>Борис Касиян Велков</t>
  </si>
  <si>
    <t>Борис Петров Николов</t>
  </si>
  <si>
    <t>Борислав Ясенов Наумов</t>
  </si>
  <si>
    <t>Боряна Здравкова Сиджимова</t>
  </si>
  <si>
    <t>Боян Людмилов Вагалински</t>
  </si>
  <si>
    <t>Боян Танев Мичев</t>
  </si>
  <si>
    <t>Валентина Йорданова Горанова</t>
  </si>
  <si>
    <t>Васил Вълков Попов</t>
  </si>
  <si>
    <t>Васил Панайотов Василев</t>
  </si>
  <si>
    <t>Венцислав Костадинов Карамфилов</t>
  </si>
  <si>
    <t>Вера Антонова Николаева</t>
  </si>
  <si>
    <t>Весела Василева Евтимова</t>
  </si>
  <si>
    <t>Веселка Каменова Цавкова</t>
  </si>
  <si>
    <t>Виктория Ангелова Христова</t>
  </si>
  <si>
    <t>Виолета Георгиева Тюфекчиева</t>
  </si>
  <si>
    <t>Влада Кирилова Пенева</t>
  </si>
  <si>
    <t>Владимир Василев Вълчев</t>
  </si>
  <si>
    <t>Владимир Димитров Владимиров</t>
  </si>
  <si>
    <t>Владимир Парунак Сакалян</t>
  </si>
  <si>
    <t>Владимир Ставрев Бозуков</t>
  </si>
  <si>
    <t>Вълко Йорданов Бисерков</t>
  </si>
  <si>
    <t>Георги Александров Радославов</t>
  </si>
  <si>
    <t>Георги Борисов Ангелов</t>
  </si>
  <si>
    <t>Георги Георгиев Марков</t>
  </si>
  <si>
    <t>Георги Евтимов Атанасов</t>
  </si>
  <si>
    <t>Георги Михайлов Даскалов</t>
  </si>
  <si>
    <t>Гергана Петрунова Василева</t>
  </si>
  <si>
    <t>Данаил Илчев Таков</t>
  </si>
  <si>
    <t>Даниела Кирилова Пиларска</t>
  </si>
  <si>
    <t>Даниела Любомирова Иванова</t>
  </si>
  <si>
    <t>Деница Руменова Теофанова</t>
  </si>
  <si>
    <t>Десислава Георгиева Сопотлиева</t>
  </si>
  <si>
    <t>Десислава Димитрова Петкова - Варадинова</t>
  </si>
  <si>
    <t>Диана Иванова Иванова</t>
  </si>
  <si>
    <t>Димитър Асенов Иванов</t>
  </si>
  <si>
    <t>Димитър Владимиров Димитров</t>
  </si>
  <si>
    <t>Димитър Йорданов Стойков</t>
  </si>
  <si>
    <t>Димитър Николов Беров</t>
  </si>
  <si>
    <t>Димитър Николов Рагьов</t>
  </si>
  <si>
    <t>Добрин Димитров Добрев</t>
  </si>
  <si>
    <t>Драган Петров Чобанов</t>
  </si>
  <si>
    <t>Евгени Иванов Чехларов</t>
  </si>
  <si>
    <t>Ели Цветкова Качаунова</t>
  </si>
  <si>
    <t>Елина Петрова Янкова-Цветкова</t>
  </si>
  <si>
    <t>Емилия Добринова Варадинова</t>
  </si>
  <si>
    <t>Ива Иванова Апостолова-Керестеджян</t>
  </si>
  <si>
    <t>Ивайло Александров Тодоров</t>
  </si>
  <si>
    <t>Ивайло Кънев Дедов</t>
  </si>
  <si>
    <t>Иван Стефанов Пандурски</t>
  </si>
  <si>
    <t>Йордан Иванов Узунов</t>
  </si>
  <si>
    <t>Йордан Спасов Кошев</t>
  </si>
  <si>
    <t>Катя Иванова Георгиева</t>
  </si>
  <si>
    <t>Кирил Веселинов Василев</t>
  </si>
  <si>
    <t>Костадин Маринов Катранджиев</t>
  </si>
  <si>
    <t>Кръстьо Йорданов Димитров</t>
  </si>
  <si>
    <t>Лиляна Димитрова Юрукова</t>
  </si>
  <si>
    <t>Лъчезар Златев Пехливанов</t>
  </si>
  <si>
    <t>Любомир Димитров Пенев</t>
  </si>
  <si>
    <t>Малина Христова Делчева</t>
  </si>
  <si>
    <t>Марина Иванова Станилова</t>
  </si>
  <si>
    <t>Мария Асенова Лазарова-Гочева</t>
  </si>
  <si>
    <t>Мария Василева Наумова</t>
  </si>
  <si>
    <t>Мелания Михайлова Гьошева-Богоева</t>
  </si>
  <si>
    <t>Милена Николова Павлова</t>
  </si>
  <si>
    <t>Милена Тихомирова Николова</t>
  </si>
  <si>
    <t>Милчо Тодоров Тодоров</t>
  </si>
  <si>
    <t>Михаела Богомилова Бешкова</t>
  </si>
  <si>
    <t>Михаела Николова Илиева</t>
  </si>
  <si>
    <t>Михаела Николова Недялкова</t>
  </si>
  <si>
    <t>Надежда Христова Тодорова</t>
  </si>
  <si>
    <t>Наско Иванов Атанасов</t>
  </si>
  <si>
    <t>Невена Трифонова Иванова</t>
  </si>
  <si>
    <t>Нешо Хайнрих Чипев</t>
  </si>
  <si>
    <t>Николай Илчев Велев</t>
  </si>
  <si>
    <t>Павел Николаев Николов</t>
  </si>
  <si>
    <t>Павел Христов Зехтинджиев</t>
  </si>
  <si>
    <t>Параскева Владимирова Михайлова - Иванова</t>
  </si>
  <si>
    <t>Петка Димитрова Юрукова-Грънчарова</t>
  </si>
  <si>
    <t>Петър Иванов Христов</t>
  </si>
  <si>
    <t>Петя Валентинова Борисова</t>
  </si>
  <si>
    <t>Петя Николаева Първанова</t>
  </si>
  <si>
    <t>Пламен Кирилов Калушков</t>
  </si>
  <si>
    <t>Пламен Христов Панков</t>
  </si>
  <si>
    <t>Рабиа Абдула Суфи</t>
  </si>
  <si>
    <t>Радка Петрова Фикова</t>
  </si>
  <si>
    <t>Райна Кирилова Начева</t>
  </si>
  <si>
    <t>Розалия  Божидарова Николова</t>
  </si>
  <si>
    <t>Росен Николаев Горгоров</t>
  </si>
  <si>
    <t>Румен Кирилов Калчев</t>
  </si>
  <si>
    <t>Румяна Панайотова Мечева</t>
  </si>
  <si>
    <t>Светла Вълева Дончева</t>
  </si>
  <si>
    <t>Светла Йорданова Далакчиева</t>
  </si>
  <si>
    <t>Светла Петкова Гатева</t>
  </si>
  <si>
    <t>Светлана Мойсеева Наумова</t>
  </si>
  <si>
    <t>Светлана Темелкова Банчева</t>
  </si>
  <si>
    <t>Сирма Асенова Зидарова</t>
  </si>
  <si>
    <t>Снежана Михайлова Грозева</t>
  </si>
  <si>
    <t>Соня Петрова Цонева-Нейкова</t>
  </si>
  <si>
    <t>Стела Стоянова Лазарова</t>
  </si>
  <si>
    <t>Стефан Ангелов Казаков</t>
  </si>
  <si>
    <t>Стефан Атанасов Стойчев</t>
  </si>
  <si>
    <t>Стефка Георгиева Чанкова-Петрова</t>
  </si>
  <si>
    <t>Стоян Стефанов Стоянов</t>
  </si>
  <si>
    <t>Страхил Христов Берков</t>
  </si>
  <si>
    <t>Теодора Ангелова Иванова</t>
  </si>
  <si>
    <t>Теодора Ангелова Тричкова</t>
  </si>
  <si>
    <t>Теодора Бориславова Тошова</t>
  </si>
  <si>
    <t>Тошко Любомиров Тошков</t>
  </si>
  <si>
    <t>Христина Василева Калчева</t>
  </si>
  <si>
    <t>Цветелина Жанова Герасимова</t>
  </si>
  <si>
    <t>Цветомир Митев Денчев</t>
  </si>
  <si>
    <t>Ценка Георгиева Часовникарова</t>
  </si>
  <si>
    <t>Чавдар Василев Гусев</t>
  </si>
  <si>
    <t>Юлия Спасова Илкова</t>
  </si>
  <si>
    <t>Яна Димитрова Мизинска-Боевска</t>
  </si>
  <si>
    <t>Янка Николова Пресолска</t>
  </si>
  <si>
    <t>Ясен Желязков Мутафчиев</t>
  </si>
  <si>
    <t>Ясен Лъчезаров Стоянов</t>
  </si>
  <si>
    <t>А. Ганева / A. Ganeva</t>
  </si>
  <si>
    <t>A. Мирчева /A.Mircheva</t>
  </si>
  <si>
    <t>А. Йонева / A. Yoneva</t>
  </si>
  <si>
    <t>А. Костадинова / A. Kostadinova</t>
  </si>
  <si>
    <t>А. Виткова / A. Vitkova</t>
  </si>
  <si>
    <t>А. Апостолу / A. Apostolou</t>
  </si>
  <si>
    <t>Б. Б. Георгиев / B. B. Georgiev</t>
  </si>
  <si>
    <t>Б. Асьов / Assyov, B.</t>
  </si>
  <si>
    <t>Б. Велков / B. Velkov</t>
  </si>
  <si>
    <t>Б. Николов / B/ Nikolov</t>
  </si>
  <si>
    <t>Б. Наумов / B. Naumov</t>
  </si>
  <si>
    <t>Б. Сиджимова / B. Sidjimova</t>
  </si>
  <si>
    <t>Б. Мичев / B.Michev</t>
  </si>
  <si>
    <t>В. Горанова /  V.Goranova</t>
  </si>
  <si>
    <t>В. Попов / V. Popov</t>
  </si>
  <si>
    <t>В. Василев/ V. Vassilev</t>
  </si>
  <si>
    <t>В. Карамфилов / V. Karamfilov</t>
  </si>
  <si>
    <t>В. Николаева / V. Nikolaeva</t>
  </si>
  <si>
    <t>В. Евтимова / V. Evtimova</t>
  </si>
  <si>
    <t>В. Цавкова / V, Tzavkova</t>
  </si>
  <si>
    <t>В. Христова / V. Hristova</t>
  </si>
  <si>
    <t>В. Тюфекчиева / V. Tyufekchieva</t>
  </si>
  <si>
    <t>В. Пенева / V.  Peneva</t>
  </si>
  <si>
    <t>В. Вълчев / V. Valchev</t>
  </si>
  <si>
    <t>В. Владимиров / V.Vladimirov</t>
  </si>
  <si>
    <t>В. Сакалян / V. Sakalyan</t>
  </si>
  <si>
    <t>В. Бозуков / V. Bozukov</t>
  </si>
  <si>
    <t>В. Бисерков / V. Biserkov</t>
  </si>
  <si>
    <t>Г. Йовчев / G. Jovtchev</t>
  </si>
  <si>
    <t>Г. Радославов / G. Radoslavov</t>
  </si>
  <si>
    <t>Г. Ангелов / G. Angelov</t>
  </si>
  <si>
    <t>Г. Марков / G. G. Markov</t>
  </si>
  <si>
    <t>Г. Атанасов/ G. Atanasov</t>
  </si>
  <si>
    <t>Г. Даскалов / G. Daskalov</t>
  </si>
  <si>
    <t>Г. П. Василева / G. P. Vasileva</t>
  </si>
  <si>
    <t>Д. Таков / D. Takov</t>
  </si>
  <si>
    <t>Д. Пиларска / D. Pilarska</t>
  </si>
  <si>
    <t>Д. Иванова /  D. Ivanova</t>
  </si>
  <si>
    <t>Д. Теофанова / D. Teofanova</t>
  </si>
  <si>
    <t>Д. Сопотлиева / D. Sopotlieva</t>
  </si>
  <si>
    <t>Д. Варадинова / D. Varadinova</t>
  </si>
  <si>
    <t>Д. Иванов / D. Ivanov</t>
  </si>
  <si>
    <t>Д. Димитров / D. Dimitrov</t>
  </si>
  <si>
    <t>Д. Й. Стойков / D.Y. Stoykov</t>
  </si>
  <si>
    <t>Д. Беров/ D. Berov</t>
  </si>
  <si>
    <t>Д. Рагьов / Ragyov, D.</t>
  </si>
  <si>
    <t>Д. Добрев / D. Dobrev</t>
  </si>
  <si>
    <t>Д. Чобанов / D. Chobanov</t>
  </si>
  <si>
    <t>Е. Чехларов / E. Chehlarov</t>
  </si>
  <si>
    <t>Е. Качаунова/Е.Kachaunova</t>
  </si>
  <si>
    <t>Е. Янкова / E. Yankova</t>
  </si>
  <si>
    <t>Е. Варадинова / E. Varadinova</t>
  </si>
  <si>
    <t>И. Апостолова / I. Apostolova</t>
  </si>
  <si>
    <t>И. Тодоров/ I.Todorov</t>
  </si>
  <si>
    <t>И. Дедов / I. Dedov</t>
  </si>
  <si>
    <t>И. Пандурски / I. Pandourski</t>
  </si>
  <si>
    <t>Й. Узунов / Y. Uzunov</t>
  </si>
  <si>
    <t>Й. Кошев / Y. Koshev</t>
  </si>
  <si>
    <t>К. Георгиева / K. Georgieva</t>
  </si>
  <si>
    <t xml:space="preserve">К. Василев / K.Vassilev </t>
  </si>
  <si>
    <t>К. Димитров / K. Dimitrov</t>
  </si>
  <si>
    <t>Л. Юрукова / L. Yurukova</t>
  </si>
  <si>
    <t>Л. Пехливанов / L. Pehlivanov</t>
  </si>
  <si>
    <t>Л. Пенев / L. Penev</t>
  </si>
  <si>
    <t>М. Делчева / M. Delcheva</t>
  </si>
  <si>
    <t>М. Станилова / M. Stanilova</t>
  </si>
  <si>
    <t>М. Лазарова / M. Lazarova</t>
  </si>
  <si>
    <t>М. Наумова/ M. Naumova</t>
  </si>
  <si>
    <t>М. М. Гьошева / M. M. Gyosheva</t>
  </si>
  <si>
    <t>М. Павлова / М. Pavlova</t>
  </si>
  <si>
    <t>М. Т. Николова / M. T. Nikolova</t>
  </si>
  <si>
    <t>М. Тодоров / M. Todorov</t>
  </si>
  <si>
    <t>М. Бешкова / M. Beshkova</t>
  </si>
  <si>
    <t>М. Илиева / M. Ilieva</t>
  </si>
  <si>
    <t>М. Белчева / M. Beltcheva</t>
  </si>
  <si>
    <t>Н. Тодорова/ N.Todorova</t>
  </si>
  <si>
    <t>Н. Атанасов / N. Atanassov</t>
  </si>
  <si>
    <t>Н.Иванова/N.Ivanova</t>
  </si>
  <si>
    <t>Н. Чипев / N. Chipev</t>
  </si>
  <si>
    <t>Н. Велев / Velev, N.</t>
  </si>
  <si>
    <t>П. Николов / P. Nikolov</t>
  </si>
  <si>
    <t>П. Зехтинджиев / P. Zehtindjiev</t>
  </si>
  <si>
    <t>П. Михайлова / P. Michailova</t>
  </si>
  <si>
    <t>П. Юрукова-Грънчарова / P. Yurukova-Grancharova</t>
  </si>
  <si>
    <t>П. Христов / P. Htistov</t>
  </si>
  <si>
    <t>П. Борисова / P. Borisova</t>
  </si>
  <si>
    <t>П. Първанова / P. Parvanova</t>
  </si>
  <si>
    <t>Пл. Калушков / P. Kalushkov</t>
  </si>
  <si>
    <t>П. Панков / P. Pankov</t>
  </si>
  <si>
    <t>Р. Суфи / R. Soufi</t>
  </si>
  <si>
    <t>Р. Фикова / R. Fikova</t>
  </si>
  <si>
    <t>Р. Начева / R. Natcheva</t>
  </si>
  <si>
    <t>Р. Николова/ R.Nikolova</t>
  </si>
  <si>
    <t>Р. Горгоров / Gorgorov R.</t>
  </si>
  <si>
    <t>Р. Калчев / R. Kalchev</t>
  </si>
  <si>
    <t>Р. Мечева / R. Metcheva</t>
  </si>
  <si>
    <t>С. Дончева / S. Doncheva</t>
  </si>
  <si>
    <t>С. Далакчиева / S. Dalakchieva</t>
  </si>
  <si>
    <t>С. Гатева / S. Gateva</t>
  </si>
  <si>
    <t>С. Наумова / S. Naumova</t>
  </si>
  <si>
    <t>С. Банчева / S. Bancheva</t>
  </si>
  <si>
    <t>С. Зидарова / Zidarova S.</t>
  </si>
  <si>
    <t>С. Грозева / S. Grozeva</t>
  </si>
  <si>
    <t>С.Нейкова / S.Tsoneva</t>
  </si>
  <si>
    <t>С. Лазарова / S. Lazarova</t>
  </si>
  <si>
    <t>С. Казаков/ S. Kazakov</t>
  </si>
  <si>
    <t>Ст. Стойчев / S. Stoychev</t>
  </si>
  <si>
    <t>С. Чанкова / S. Chankova</t>
  </si>
  <si>
    <t>С. Стоянов / Stoyanov S.</t>
  </si>
  <si>
    <t>Т. Иванова / Ivanova T.</t>
  </si>
  <si>
    <t>Т. Тричкова / T. Trichkova</t>
  </si>
  <si>
    <t>Т. Тошова / T. Toshova</t>
  </si>
  <si>
    <t>Т. Тошков / T. Toshkov</t>
  </si>
  <si>
    <t>Х. Калчева / H. Kalcheva</t>
  </si>
  <si>
    <t>Ц. Герасимова / Gerasimova, TS.</t>
  </si>
  <si>
    <t>Цв. Денчев / C. M. Denchev</t>
  </si>
  <si>
    <t>Ц. Часовникарова / T. Chassovnikarova</t>
  </si>
  <si>
    <t>Ч. Гусев / Gussev Ch.</t>
  </si>
  <si>
    <t>Ю. Илкова / J. Ilkova</t>
  </si>
  <si>
    <t>Я. Мизинска / Y. Mizinska</t>
  </si>
  <si>
    <t>Я.Видинова / Y.Vidinova</t>
  </si>
  <si>
    <t>Я. Мутафчиев / Y. Mutafchiev</t>
  </si>
  <si>
    <t>Я.Стоянов / Y.Stoyanov</t>
  </si>
  <si>
    <t>Институт по биоразнообразие и екосистемни изследвания</t>
  </si>
  <si>
    <t>Оценка на влиянието на ски пистите в Национален парк „Пирин” върху биоразнообразието на моделни групи организми</t>
  </si>
  <si>
    <t xml:space="preserve">ДО02-270 </t>
  </si>
  <si>
    <t>Д-р Вера Антонова,       Н-ВАНТ-010</t>
  </si>
  <si>
    <t>0889768609, vera_antonova@yahoo.com</t>
  </si>
  <si>
    <t>да</t>
  </si>
  <si>
    <t>Филогенетични ултраструктурни маркери за паразитни червеи</t>
  </si>
  <si>
    <t>ДО 02 -271</t>
  </si>
  <si>
    <t>Д-р Павел Николов, Н-09-ПХИК-010</t>
  </si>
  <si>
    <t>8717195/102, p_nikolov2001@yahoo.co.uk</t>
  </si>
  <si>
    <t>Ориентация, навигация и наследствена миграционна програма на пойни птици далечни мигранти</t>
  </si>
  <si>
    <t>ДО 02 -277</t>
  </si>
  <si>
    <t>д-р Михаела Илиева, Н-МИЛИ-010</t>
  </si>
  <si>
    <t>0899867165, michaela_ilieva@yahoo.com</t>
  </si>
  <si>
    <t>Университет в Люнд, Швеция</t>
  </si>
  <si>
    <t>Използване на генетичния полиморфизъм на млечните протеини при селекцията и развъждането на млечните породи говеда в Р. България</t>
  </si>
  <si>
    <t>ДМУ 02/23</t>
  </si>
  <si>
    <t>Д-р Петър Христов, Н-10-ПХ?РИ-010</t>
  </si>
  <si>
    <t>(3592)9792327, Peter_hristoff@abv.bg</t>
  </si>
  <si>
    <t>СУ - Биологически факултет, ОСЖЗ - Селскостопанска Академия (Смолян)</t>
  </si>
  <si>
    <t>Природо-огнищни инфекции при гризачи със значение за човешката патология -еколого-епидемиологични проучвания и географско разпространение в България</t>
  </si>
  <si>
    <t>ДВУ 10-216/10</t>
  </si>
  <si>
    <t xml:space="preserve">гл. ас. Христо Димитров / д-р Ценка Часовникарова, </t>
  </si>
  <si>
    <t>hr_dim@abv.bg</t>
  </si>
  <si>
    <t>ПУ "Паисий Хилендарски"</t>
  </si>
  <si>
    <t>120000 лв</t>
  </si>
  <si>
    <t>iR4</t>
  </si>
  <si>
    <r>
      <t xml:space="preserve">Оценка на екологичния риск при популации на дребни бозайници </t>
    </r>
    <r>
      <rPr>
        <i/>
        <sz val="10"/>
        <rFont val="Arial"/>
        <family val="2"/>
      </rPr>
      <t>in situ</t>
    </r>
    <r>
      <rPr>
        <sz val="10"/>
        <rFont val="Arial"/>
        <family val="2"/>
      </rPr>
      <t xml:space="preserve"> чрез генетични биомаркери</t>
    </r>
  </si>
  <si>
    <t xml:space="preserve"> ДМУ- 03/32/2011</t>
  </si>
  <si>
    <t>гл. ас. Христо Димитров / д-р Ценка Часовникарова</t>
  </si>
  <si>
    <t>не</t>
  </si>
  <si>
    <t>водеща организация</t>
  </si>
  <si>
    <t>Проф. дбн Димитър Иванов</t>
  </si>
  <si>
    <t>dimiter@gbg.bg</t>
  </si>
  <si>
    <t xml:space="preserve">Закономерности в пространственото разпространение на местообитания, растителни съобщества и растителни видове в Южна България във връзка с екологични и биоклиматични градиенти </t>
  </si>
  <si>
    <t xml:space="preserve"> ДМУ03/115 от 13.12.2011</t>
  </si>
  <si>
    <t>гл. ас. д-р Десислава Сопотлиева, Н-12-ДСОП-010</t>
  </si>
  <si>
    <t>desisop@bio.bas.bg</t>
  </si>
  <si>
    <t>текущ</t>
  </si>
  <si>
    <t>Комплексно изследване на исокопланински защитени, ендемични и редки лечебни растения в българската флора – опазване и устойчиво използване</t>
  </si>
  <si>
    <t>доц. д-р, А. Виткова, Н-09-АВИТ-010</t>
  </si>
  <si>
    <t>Растителност и динамика на климата в Източния и Централния Паратетис през средния и късния миоцен</t>
  </si>
  <si>
    <t>ДНТС –Словакия/01-7</t>
  </si>
  <si>
    <t>Проф. дбн Димитър Иванов, Н11-ДИВА-020</t>
  </si>
  <si>
    <t>ФНИ</t>
  </si>
  <si>
    <r>
      <t xml:space="preserve">Интегрирани биологични системи за получаване на изохинолинови алкалоиди от род </t>
    </r>
    <r>
      <rPr>
        <i/>
        <sz val="10"/>
        <rFont val="Arial"/>
        <family val="2"/>
      </rPr>
      <t xml:space="preserve">Fumaria </t>
    </r>
    <r>
      <rPr>
        <sz val="10"/>
        <rFont val="Arial"/>
        <family val="2"/>
      </rPr>
      <t>и техни модифицирани деривати чрез биотрансформация</t>
    </r>
  </si>
  <si>
    <t>гл. ас. д-р Иван Иванов    И-т по микробиология, от ИБЕИ Ина Анева, П-12ИАНЕ-010</t>
  </si>
  <si>
    <t>58 125.00</t>
  </si>
  <si>
    <t>Оценка на индикатори за почвения мониторинг и на екологичния риск при разработване на програми за устойчиво управление на замърсени и подложени на антропогенен натиск зони</t>
  </si>
  <si>
    <t xml:space="preserve">ДТК 01/105/ от 5. 01. 2011 </t>
  </si>
  <si>
    <t>ръководител: доц. д-р Николай Динев, И-т „Пушкаров”, ръководител на работен пакет за ИБЕИ –  проф. д-р Стефка Чанкова, Н-11-СЧАН-010</t>
  </si>
  <si>
    <t>0882263348 e-mail: Stephanie.Chankova@yahoo.com</t>
  </si>
  <si>
    <t>Институт по почвознание "Пушкаров" (София), Институт по физиология на растенията - БАН, (София)  Аграрен университет (Пловдив), СУ "Св. Климент Охридски", ALTERRA, (Holand), IMIDRA, (Spain), Universidad Autonoma de Barcelona, (Spain), IETU Katowice, (Poland)</t>
  </si>
  <si>
    <t>IR1</t>
  </si>
  <si>
    <t>Оценка на ДНК защитния потенциал на биологично активни природни съединения спрямо ДНК увреждащи фактори</t>
  </si>
  <si>
    <t>ДНТС Словакия/01</t>
  </si>
  <si>
    <t>проф. д-р Стефка Чанкова, Н-12-СЧАН-020</t>
  </si>
  <si>
    <t>Komenius University, Словакия</t>
  </si>
  <si>
    <t>IR4</t>
  </si>
  <si>
    <r>
      <t>Комлексна морфологична, физиологична, биохимична и молекулярна оценка на сухоустойчивостта при български генотипове фасул (</t>
    </r>
    <r>
      <rPr>
        <i/>
        <sz val="10"/>
        <rFont val="Arial"/>
        <family val="2"/>
      </rPr>
      <t>Phaseolus vulgaris</t>
    </r>
    <r>
      <rPr>
        <sz val="10"/>
        <rFont val="Arial"/>
        <family val="2"/>
      </rPr>
      <t xml:space="preserve"> L.)</t>
    </r>
  </si>
  <si>
    <t>ДДВУ 0297/ от 2. 12. 2010</t>
  </si>
  <si>
    <t>проф. дссн. Диана Светлева – АУ- Пловдив, ръководител на работен пакет за ИБЕИ – проф. д-р Стефка Чанкова, Н-12-СЧАН-030</t>
  </si>
  <si>
    <t>Аграрен университет, Пловдив</t>
  </si>
  <si>
    <t>Нови високоефективни и безвредни противотуморни и противовирусни нискомолекулни и полимерни аминофосфонати</t>
  </si>
  <si>
    <t> № DTK 02/34, 2010</t>
  </si>
  <si>
    <t>ръководител: доц. д-р И. Крайчева (ИП - БАН); ръководител на работен пакет за ИБЕИ:доц. д-р Маргарита Топашка-Анчева, Н-10-МТОП-010</t>
  </si>
  <si>
    <t> тел. 988-51-15, e-mail: topashka.mn@lycos.com, гл. ас. Цветелина Герасимова cvetij@yahoo.com</t>
  </si>
  <si>
    <t xml:space="preserve">ИЕМПА, БАН </t>
  </si>
  <si>
    <t>Влияние на трафика по автомагистрала Тракия в участъка между Пазарджик и Пловдив върху биологичното разнообразие</t>
  </si>
  <si>
    <t>ДО 02-303/08.12.2008</t>
  </si>
  <si>
    <t>д-р Невена Камбурова-Иванова, Н-08-НКАМ-010</t>
  </si>
  <si>
    <t>ИБЕИ, БАН</t>
  </si>
  <si>
    <t>9660 лв</t>
  </si>
  <si>
    <t>iR2</t>
  </si>
  <si>
    <t xml:space="preserve">Национално съфинансиране по проекта COCONET - Мрежи от морски защитени зони (от крайбрежието до морските дълбини) в съчетание с морския ветрови енергиен потенциал (FP7-PEOPLE-2009-IOF </t>
  </si>
  <si>
    <t>ДНС7РП01/14 от 12.12.2012</t>
  </si>
  <si>
    <t>гл. ас. д-р В. Карамфилов, П-12-ВКАР-011</t>
  </si>
  <si>
    <t>karamfilov.v@gmail.com</t>
  </si>
  <si>
    <t>Институт по океанология</t>
  </si>
  <si>
    <t>20000 ЛВ</t>
  </si>
  <si>
    <t xml:space="preserve">Национално съфинансиране на проекта PERSEUS - Стратегически изследвания на морската среда в южните европейски морета Рамкова програма на ЕС (FP7 SEC-2010.3.1-1 phase II, </t>
  </si>
  <si>
    <t>ДНС7РП01/13 от 12.12.2012</t>
  </si>
  <si>
    <t>проф.д-р Г. Даскалов, П-12-ГДАС-011</t>
  </si>
  <si>
    <t>georgi.m.daskalov@gmail.com</t>
  </si>
  <si>
    <r>
      <t xml:space="preserve">Национално съфинансиране на проекта KNOWSEAS Устойчиво управление на европейските морета базирано на научни знания, </t>
    </r>
    <r>
      <rPr>
        <sz val="10"/>
        <color indexed="10"/>
        <rFont val="Arial"/>
        <family val="2"/>
      </rPr>
      <t>GA ?????</t>
    </r>
  </si>
  <si>
    <t>ДНС7РП01/12 от 12.12.2012</t>
  </si>
  <si>
    <t>проф.д-р Г. Даскалов, П-12-ГДАС-021</t>
  </si>
  <si>
    <t>UpGrage Black Sea</t>
  </si>
  <si>
    <t>ДНС7РП01/15 от 12.12.2012</t>
  </si>
  <si>
    <t>доц. д-р Г. Хибаум</t>
  </si>
  <si>
    <t>hiebaum2001@yahoo.com</t>
  </si>
  <si>
    <t>7000 лв</t>
  </si>
  <si>
    <t>Монографска поредица „Гъбите в България”, т. 5</t>
  </si>
  <si>
    <t xml:space="preserve">НИМ01 131 </t>
  </si>
  <si>
    <t>проф. д-р Цветомир Денчев</t>
  </si>
  <si>
    <t>029793775; cmdenchev@yahoo.co.uk</t>
  </si>
  <si>
    <t>приключил</t>
  </si>
  <si>
    <t>Влияние на стреса върху метаболити с хранителнa стойност и протекторна функция при индийски и български генотипове соя, получени чрез биотехнологични и генетични методи</t>
  </si>
  <si>
    <t>МОМН, двустранно сътрудничество с Индия</t>
  </si>
  <si>
    <t>НТС05-12</t>
  </si>
  <si>
    <t>доц. д-р Георгина Костуркова от ИФРГ-БАН,  доц. д-р Г. Ангелов и доц. д-р М. Николова - от ИБЕИ-БАН</t>
  </si>
  <si>
    <t>20 000.00</t>
  </si>
  <si>
    <t>Проучване за включване на нови територии от природно местообитание 62C0* Понто-Сарматски степи в екологичната мрежа Натура 2000 в България</t>
  </si>
  <si>
    <t>ПУДООС</t>
  </si>
  <si>
    <t>Доц. д-р Анна Ганева, В-13-АГАН-020</t>
  </si>
  <si>
    <t>9793765 annaganeva8@gmail.com</t>
  </si>
  <si>
    <t>Стопански значими находища на 12 вида от род Alchemilla /шапиче/ - оценка на запасите и препоръки за рационалното им използване</t>
  </si>
  <si>
    <t>7860/27.11. 2009</t>
  </si>
  <si>
    <t>доц. д-р Антонина Виткова, В-09-АВИТ-020</t>
  </si>
  <si>
    <t>33 555.60</t>
  </si>
  <si>
    <r>
      <t xml:space="preserve">Опазване на биологичното разнообразие и устойчиво използване на </t>
    </r>
    <r>
      <rPr>
        <i/>
        <sz val="10"/>
        <rFont val="Arial"/>
        <family val="2"/>
      </rPr>
      <t>Sideritis scardica</t>
    </r>
    <r>
      <rPr>
        <sz val="10"/>
        <rFont val="Arial"/>
        <family val="2"/>
      </rPr>
      <t xml:space="preserve"> Griseb. (Пирински/ Алиботушки/ Мурсалски чай)</t>
    </r>
  </si>
  <si>
    <t xml:space="preserve">ПУДООС </t>
  </si>
  <si>
    <t>473-2013</t>
  </si>
  <si>
    <t xml:space="preserve">доц. д-р Люба ЕвстатиевА, В-13-ЛЕВС-010 </t>
  </si>
  <si>
    <t>Теренни проучвания за разпространение и численост на висши растения, мъхове и гъби</t>
  </si>
  <si>
    <t>ИАОС</t>
  </si>
  <si>
    <t>2570/13.06.2013</t>
  </si>
  <si>
    <t>доц. д-р Светлана Банчева, В-13-СБАН-050</t>
  </si>
  <si>
    <t>02 979 37 64</t>
  </si>
  <si>
    <r>
      <t>Извършване на дейности по опазване и поддържане на популациите на пролетно котенце /</t>
    </r>
    <r>
      <rPr>
        <i/>
        <sz val="10"/>
        <rFont val="Arial"/>
        <family val="2"/>
      </rPr>
      <t>Pulsatilla vernalis</t>
    </r>
    <r>
      <rPr>
        <sz val="10"/>
        <rFont val="Arial"/>
        <family val="2"/>
      </rPr>
      <t>/, жълта тинтява /</t>
    </r>
    <r>
      <rPr>
        <i/>
        <sz val="10"/>
        <rFont val="Arial"/>
        <family val="2"/>
      </rPr>
      <t>Gentiana lutea</t>
    </r>
    <r>
      <rPr>
        <sz val="10"/>
        <rFont val="Arial"/>
        <family val="2"/>
      </rPr>
      <t>/, тис /</t>
    </r>
    <r>
      <rPr>
        <i/>
        <sz val="10"/>
        <rFont val="Arial"/>
        <family val="2"/>
      </rPr>
      <t>Taxus baccata</t>
    </r>
    <r>
      <rPr>
        <sz val="10"/>
        <rFont val="Arial"/>
        <family val="2"/>
      </rPr>
      <t>/ и златовръх /</t>
    </r>
    <r>
      <rPr>
        <i/>
        <sz val="10"/>
        <rFont val="Arial"/>
        <family val="2"/>
      </rPr>
      <t>Rhodiola rosea</t>
    </r>
    <r>
      <rPr>
        <sz val="10"/>
        <rFont val="Arial"/>
        <family val="2"/>
      </rPr>
      <t>/ на територията на природен парк Рилски манастир</t>
    </r>
  </si>
  <si>
    <t>ПП "Рилски манастир", ОП "Околна следа"</t>
  </si>
  <si>
    <t>DIR 5113326-9-104</t>
  </si>
  <si>
    <t>проф. дбн Димитър Пеев, В-13-ДПЕЕ-030</t>
  </si>
  <si>
    <t>28 540. 80</t>
  </si>
  <si>
    <t>5 738.00</t>
  </si>
  <si>
    <t xml:space="preserve">Избор на изпълнител за теренни проучвания на разпространение и численост  на земноводни и влечуги. </t>
  </si>
  <si>
    <t>2599/30.07.2013</t>
  </si>
  <si>
    <t>д-р Николай Цанков (Д. Добрев, Борислав Наумов)</t>
  </si>
  <si>
    <t>02 9885115</t>
  </si>
  <si>
    <t xml:space="preserve">"ФОРТИС ФАСИЛИТИ" ООД, НПМ-БАН </t>
  </si>
  <si>
    <t>200000 лв</t>
  </si>
  <si>
    <t>Избор на изпълнител за теренни проучвания на разпространение и численост  на рибите</t>
  </si>
  <si>
    <t xml:space="preserve"> ИАОС-МОСВ</t>
  </si>
  <si>
    <t>2600/30.07.2013</t>
  </si>
  <si>
    <t>Апостолос Апостолу, Милена Павлова, Лъчезар Пехливанов  Борис Велков</t>
  </si>
  <si>
    <t>250000 лв</t>
  </si>
  <si>
    <t>Избор на изпълнител за теренни проучвания на разпространение и численост  на безгръбначни животни</t>
  </si>
  <si>
    <r>
      <t xml:space="preserve">2601/30.07.2013 </t>
    </r>
    <r>
      <rPr>
        <sz val="10"/>
        <color indexed="10"/>
        <rFont val="Arial"/>
        <family val="2"/>
      </rPr>
      <t xml:space="preserve"> </t>
    </r>
  </si>
  <si>
    <t xml:space="preserve">за ИБЕИ - Христо  Делчев, Милчо Тодоров, Драган Чобанов, Евгени Чехларов, Вера Антонова, Ивайло Дедов, Теодора Тричкова) </t>
  </si>
  <si>
    <t>325000 лв</t>
  </si>
  <si>
    <t>4000 лв</t>
  </si>
  <si>
    <t xml:space="preserve">Извършване на мониторинг на макрозообентос в езера като елемент от Националната програма за мониторинг на повърхностни води за 2012 г. </t>
  </si>
  <si>
    <t xml:space="preserve">МОСВ/ИАОС </t>
  </si>
  <si>
    <t>Договор № 2364/20.09.2012</t>
  </si>
  <si>
    <t>гл.ас.д-р Е. Варадинова, В-12-ЕВАР-010</t>
  </si>
  <si>
    <t>02/871 71 95   emily@ecolab.bas.bg</t>
  </si>
  <si>
    <t>31,500 лв</t>
  </si>
  <si>
    <t xml:space="preserve">Изследване на биологичните елементи за качество /БЕК/ и подкрепящите ги физико-химични елементи за качество в избрани потенциално референтни пунктове от типовете реки и езера на територията на Черноморски басейнов район с цел верифициране на определените референтни условия  </t>
  </si>
  <si>
    <t>МОСВ/БД Черноморски басейнов район</t>
  </si>
  <si>
    <t>Договор № 234/ 26.06.2013</t>
  </si>
  <si>
    <t>доц.д-р Л. Пехливанов, В-13-ЛПЕХ-060</t>
  </si>
  <si>
    <t>02/871 71 95 lzp@abv.bg</t>
  </si>
  <si>
    <t>41,217 лв</t>
  </si>
  <si>
    <t>Мониторинг на риби в реки и езера като елемент от Националната програма за мониторинг на повърхностни води за 2011-2013 г.</t>
  </si>
  <si>
    <t>ИАОС - МОСВ</t>
  </si>
  <si>
    <t>Договор № 2080/2011</t>
  </si>
  <si>
    <t>доц. д-р Лъчезар Пехливанов, В-13-ЛПЕХ-030</t>
  </si>
  <si>
    <t>0879499187; lzp@abv.bg</t>
  </si>
  <si>
    <t>СУ</t>
  </si>
  <si>
    <t>ДА</t>
  </si>
  <si>
    <r>
      <t xml:space="preserve">Проучване на фармакологичния потенциал от бъл-гарски медицински растения при експериментална остеопороза: таксономични, фитохимични и in vivo/in vitro биомедицински изследвания от род </t>
    </r>
    <r>
      <rPr>
        <i/>
        <sz val="10"/>
        <rFont val="Arial"/>
        <family val="2"/>
      </rPr>
      <t>Apium</t>
    </r>
    <r>
      <rPr>
        <sz val="10"/>
        <rFont val="Arial"/>
        <family val="2"/>
      </rPr>
      <t xml:space="preserve"> - Обезпеча-ване на теренната и камерална работа по сбор на представителни проби от </t>
    </r>
    <r>
      <rPr>
        <i/>
        <sz val="10"/>
        <rFont val="Arial"/>
        <family val="2"/>
      </rPr>
      <t>Apium</t>
    </r>
    <r>
      <rPr>
        <sz val="10"/>
        <rFont val="Arial"/>
        <family val="2"/>
      </rPr>
      <t xml:space="preserve"> ssp. от естествени находища и култивирани произходи</t>
    </r>
  </si>
  <si>
    <t xml:space="preserve">Медицинска академия </t>
  </si>
  <si>
    <t>чл. кор. проф. Мила Власковска, Д. Пеев, Ф-11-ДПЕЕ-020</t>
  </si>
  <si>
    <t>Катедра по Фармакология и токсикология на МА</t>
  </si>
  <si>
    <t>Медицинска академия , ИБЕИ-БАН, ИОХЦФ-БАН</t>
  </si>
  <si>
    <t xml:space="preserve">Изготвяне на Национален доклад пред Европейската комисия за състоянието на популациите на дивите птици в България за периода 2007-2012 г. (по чл. 17) </t>
  </si>
  <si>
    <t>Консорциум Натура България. ИАОС.</t>
  </si>
  <si>
    <t>9112/13.05.2013</t>
  </si>
  <si>
    <t>79715,84 лв</t>
  </si>
  <si>
    <t xml:space="preserve">Картиране и определяне на природозащитното състояние на природни местообитания и видове - фаза I. обособена позиция 1: Картиране и определяне природозащитното състояние на безгръбначните животни.  </t>
  </si>
  <si>
    <t>МОСВ</t>
  </si>
  <si>
    <t>Ръководител: доц. д-р Христо Делчев</t>
  </si>
  <si>
    <t xml:space="preserve">Картиране и определяне на природозащитното състояние на природни местообитания и видове - фаза I. обособена позиция 2: Картиране и определяне природозащитното състояние на рибите.  </t>
  </si>
  <si>
    <t>Ръководител: доц. д-р Галерида Петрова</t>
  </si>
  <si>
    <t>galerida@abv.bg</t>
  </si>
  <si>
    <t xml:space="preserve">Картиране и определяне на природозащитното състояние на природни местообитания и видове - фаза I. обособена позиция 3: Картиране и определяне природозащитното състояние на земноводни и влечуги.  </t>
  </si>
  <si>
    <t>Д-30-41/21.03.2011</t>
  </si>
  <si>
    <t>д-р Добрин Добрев</t>
  </si>
  <si>
    <t xml:space="preserve">Картиране и определяне на природозащитното състояние на природни местообитания и видове – фаза І, обособена позиция № 4 „Бозайници без прилепи”. </t>
  </si>
  <si>
    <t>доц. д-р Васил Попов</t>
  </si>
  <si>
    <t>Картиране и определяне на природозащитното състояние на природни местообитания и видове – фаза І, обособена позиция № 5 „Прилепи</t>
  </si>
  <si>
    <t>№: Д-30-41/21.03.2011</t>
  </si>
  <si>
    <t>доц. д-р Иван Пандурски</t>
  </si>
  <si>
    <t>Картиране и определяне на природозащитното състояние на природни местообитания и видове – фаза І Обособена позиция 6. Картиране и определяне природозащитното състояние на висши растения, мъхове и природни местообитания</t>
  </si>
  <si>
    <t>доц. д-р А.Ганева</t>
  </si>
  <si>
    <t xml:space="preserve">Актуализиране на учебните програми в Природо- математическия факултет в Югозападен университет "Неофит Рилски", съответствие с изискванията на пазара на труда. </t>
  </si>
  <si>
    <t xml:space="preserve">Договор № BG051PO001-3.1.07-0036/28.05.2013, ОП „Развитие на човешките ресурси“, </t>
  </si>
  <si>
    <t>гл.ас. Е.Варадинова</t>
  </si>
  <si>
    <t>emilia.varadinova@gmail.com</t>
  </si>
  <si>
    <t>Природо-математически факултет на ЮЗУ</t>
  </si>
  <si>
    <t>Растителни и климатични промени през късния миоцен (меот) в Югозападна България по палинологични данни от Санданския басейн</t>
  </si>
  <si>
    <t>МОМН, ОП "Човешки ресурси"</t>
  </si>
  <si>
    <t>BG051PO001-3.3.05-0001 „НАУКА И БИЗНЕС”</t>
  </si>
  <si>
    <t>Проф. дбн Д. Иванов, В-13-ДИВА-050</t>
  </si>
  <si>
    <t>МОН</t>
  </si>
  <si>
    <t xml:space="preserve">Изследване за установяване на нивото на замърсяване на река Дунав с тежки метали и с органични продукти. </t>
  </si>
  <si>
    <t>Договор № Д-62/ 18.04.2013</t>
  </si>
  <si>
    <t>доц.д-р Л. Пехливанов, В-13-ЛПЕХ-050</t>
  </si>
  <si>
    <t>„Молекулярен филогенетичен анализ на главнѝ (Ustilaginomycetes) по растения от Cyperaceae и Poaceae”</t>
  </si>
  <si>
    <t>ОП "Човешки ресурси", ПРОЕКТ BG051PO001-3.3.05-0001
„Наука и бизнес”, индивидуална задача по  Конкурс за подбор на докторанти, пост докторанти и млади учени за
едномесечни обучения във високотехнологични комплекси и инфраструктури</t>
  </si>
  <si>
    <t>Теодор Денчев – докторант</t>
  </si>
  <si>
    <t>DAFF, Brisbane, Queensland, Australia</t>
  </si>
  <si>
    <t>БИОИНФОРМАЦИОНЕН АНАЛИЗ НА ГЕНЕТИЧНИЯ ПОЛИМОРФИЗЪМ НА БЪЛГАРСКИ И ПОРТУГАЛСКИ СОРТОВЕ И ЛИНИИ ФАСУЛ (PHASEOLUS VULGARIS)</t>
  </si>
  <si>
    <t>№ Д02-803/23.09.2013г.
Индекс: МУ-12-19/2013</t>
  </si>
  <si>
    <t>8717195, petq_parvanova@abv.bg</t>
  </si>
  <si>
    <t>National Institute for Agrarian and Veterinarian Research I. P. (INIAV)  - Oeiras, Португалия</t>
  </si>
  <si>
    <t>Характеризиране на водните нива и значението на промените им за екологията на р. Дунав посредством времево-зависими анализи и квантилна регресия</t>
  </si>
  <si>
    <t>№ Д02-858/10.10.2013г.
Индекс: МУ-13-06/2013</t>
  </si>
  <si>
    <t>Весела Евтимова, асистент</t>
  </si>
  <si>
    <t>02 9885115/605</t>
  </si>
  <si>
    <t>Отдел по Биостатистика, Каролинска институт, Стокхолм, Швеция</t>
  </si>
  <si>
    <t>Птиците на България – полеви определител</t>
  </si>
  <si>
    <t>ДПП "Витоша"</t>
  </si>
  <si>
    <t>д-р Стоян Николов/ доц. д-р Борис Николов</t>
  </si>
  <si>
    <t>029880409, lanius.bg@gmail.com</t>
  </si>
  <si>
    <t>Теренни изследвания върху орнитофауната в област Силистра</t>
  </si>
  <si>
    <t>от “Ей И Ес Гео Енерджи - 2” ЕООД</t>
  </si>
  <si>
    <t>Н. Караиванов, Ф-10-НКАР-020</t>
  </si>
  <si>
    <t>nixon69@abv.bg</t>
  </si>
  <si>
    <t>Мониторинг върху миграцията на реещите птици в района на област Добрич, Североизточна България</t>
  </si>
  <si>
    <t>“Енертраг Балкан” ЕООД</t>
  </si>
  <si>
    <t>Н. Караиванов, Ф-11-НКАР-010</t>
  </si>
  <si>
    <t xml:space="preserve">Потенциал на района на Златишко-Пирдопското поле за реализиране на консервационни проекти  за опазване на биоразнообразието </t>
  </si>
  <si>
    <t>фирма Аурубис</t>
  </si>
  <si>
    <t>проф. д-р Вълко Бисерков, Ф-12-ВБИС-020</t>
  </si>
  <si>
    <t>v@biserkov.com</t>
  </si>
  <si>
    <t>Оценка на екологичия статус на Алдомировско блато, в. т.ч. и на състоянието на рибната фауна и изготвяне и съгласуване на двугодишен запибителен план</t>
  </si>
  <si>
    <t>ОП "Околна следа", Тинко-консулт ЕООД</t>
  </si>
  <si>
    <t>доц. д-р Лъчезар Пехливанов, Ф-13-ЛПЕХ-070</t>
  </si>
  <si>
    <t>Изучаване на популационната структура, видовото разнообразие и съобществата на животните в естествени и повлияни екосистеми и на факторите, влияещи върху формирането и състоянието им (ANIDIV)</t>
  </si>
  <si>
    <t>БАН, бюджетна субсидия</t>
  </si>
  <si>
    <t>Ръководител: проф. Б. Георгиев, Координатор: д-р В. Сакалян, Б-11-БГЕО-020</t>
  </si>
  <si>
    <t>Б. Георгиев (8717195/205; bbg@ecolab.bas.bg)</t>
  </si>
  <si>
    <t xml:space="preserve">Екологични и токсикологични изследвания на организми в различна степен повлияни и неповлияни природни местообитания и оценка на риска от появата на нови инвазивни видове. </t>
  </si>
  <si>
    <t>Р. Мечева, Б-11-РМЕЧ-010</t>
  </si>
  <si>
    <t>rummech@yahoo.com</t>
  </si>
  <si>
    <t>Проучване адаптивните способности на горски съобщества на горната горска граница в Пирин планина</t>
  </si>
  <si>
    <t>ас. Е. Качаунова, Б-12-ЕКАЧ-010</t>
  </si>
  <si>
    <t>eleniza@gmail.com</t>
  </si>
  <si>
    <t xml:space="preserve">Адаптивен потенциал на горски екосистеми към промените на околната среда </t>
  </si>
  <si>
    <t>N/A</t>
  </si>
  <si>
    <t>д-р Св. Братанова</t>
  </si>
  <si>
    <t>8717195/312   sbrat@abv.bg</t>
  </si>
  <si>
    <t>Ловният сокол (Falco cherrug): изследване и опазване</t>
  </si>
  <si>
    <t xml:space="preserve">Д. Рагьов </t>
  </si>
  <si>
    <t>dimitar.ragyov@gmail.com</t>
  </si>
  <si>
    <t>ИБЕИ, ФПС Зелени Балкани, Спация Уайлдлайф ЕООД, Дирекция на НП Централен Балкан</t>
  </si>
  <si>
    <t>Изследване на флората и растителността: разнообразие, разпространение, биосистематика, динамика и консервационна значимост. Етап І.</t>
  </si>
  <si>
    <t>доц. д-р Светлана Банчева, доц. д-р Ива Апостолова, Б-11-СБАН-010</t>
  </si>
  <si>
    <t>Флора на България</t>
  </si>
  <si>
    <t>Доц. д-р Светлана Банчева</t>
  </si>
  <si>
    <t>Таксономия, опазване и устойчиво използване на гъбите</t>
  </si>
  <si>
    <t>проф. д-р Цветомир Денчев, Б-11-ЦДЕН-020</t>
  </si>
  <si>
    <t>cmdenchev@yahoo.co.uk</t>
  </si>
  <si>
    <t>Състав и структура на неозойската флора на България: палеоеколо-гичен анализ и основни етапи в развитието</t>
  </si>
  <si>
    <t>проф. дбн Димитър Иванов, Б-11-ДИВА-040</t>
  </si>
  <si>
    <t>029793773 dimiter@gbg.bg</t>
  </si>
  <si>
    <t xml:space="preserve">Растителни ресурси: изследване, опазване и устойчиво ползване на лечебни и стопански ценни растителни видове от дивата и култигенна флора. Етап 1 </t>
  </si>
  <si>
    <t>доц. д-р Марина Станилова и доц. д-р Д. Димитрова, Б-11МСТА-010</t>
  </si>
  <si>
    <t>Изменения в състава, структурата и функционирането на сладководни и морски екосистеми, повлияни в различна степен от човешката дейност</t>
  </si>
  <si>
    <t>проф.д-р Йордан Узунов, Б-11-ЙУЗУ-010</t>
  </si>
  <si>
    <t>02/ 871 71 95 uzunov@ecolab.bas.bg</t>
  </si>
  <si>
    <t>Трофична структура на езерни и речни хидрозооценози под антропогенен натиск и въздействие</t>
  </si>
  <si>
    <t>гл.ас.д-р Емилия Варадинова</t>
  </si>
  <si>
    <t>02/ 871 71 95 (в.303) emily@ecolab.bas.bg</t>
  </si>
  <si>
    <t>Структурно и функционално разнообразие на бактериални съобщества от черноморската крайбрежна зона, подложени на антропогенно въздействие</t>
  </si>
  <si>
    <t>гл.ас.д-р Надежда Тодорова</t>
  </si>
  <si>
    <t>02/ 871 71 95 (в.103) nadeshda@abv.bg</t>
  </si>
  <si>
    <t xml:space="preserve">Приложение на индикативните параметри на съобщества от риби и безгръбначни животни за оценка на антропогенните въздействия върху повърхностни водни тела. </t>
  </si>
  <si>
    <t>доц.д-р Л. Пехливанов</t>
  </si>
  <si>
    <t>lzp@abv.bg</t>
  </si>
  <si>
    <t>Проучване на мъхове в България и Швейцария: Тенденции във времето и пространството на тежки метали, азот и сяра в мъховете. (Bulgarian and Swiss Moss Surveys 2010/2011: Temporal trends and spatial patterns of heavy metals, nitrogen and sulphur in mosses)</t>
  </si>
  <si>
    <t>Научна група по мониторинг на околната среда, Швейцария</t>
  </si>
  <si>
    <t>съизпълнител</t>
  </si>
  <si>
    <t>9792152, yur7lild@bio.bas.bg</t>
  </si>
  <si>
    <t xml:space="preserve">Ново Европейско проучване с мъхове: Първи етап – Двустранна калибрация на стандартни образци от мъхове и серии от български и швейцарски проби мъхове (New European Moss Survey: 1st stage – Bilateral calibration of moss reference materials and series of Bulgarian and Swiss moss </t>
  </si>
  <si>
    <t xml:space="preserve">да </t>
  </si>
  <si>
    <t>EC FP7-PEOPLE-2009-IOF (Marie Curie International Outgoing Fellowships for Career Development)</t>
  </si>
  <si>
    <t xml:space="preserve">GA No. 287844 </t>
  </si>
  <si>
    <t>гл.ас. д-р В. Карамфилов. П-12-ВКАР-010</t>
  </si>
  <si>
    <t>vkaramfilov@lkb.at</t>
  </si>
  <si>
    <t>Институт по океанология (ИО-БАН)</t>
  </si>
  <si>
    <t xml:space="preserve">EC FP7 (SEC-2010.3.1-1 European-wide integrated border control system - phase II) </t>
  </si>
  <si>
    <t>GA No. 287600</t>
  </si>
  <si>
    <t>проф.д-р Г. Даскалов, П-12-ГДАС-010</t>
  </si>
  <si>
    <t>gmdaskalov@yahoo.co.uk</t>
  </si>
  <si>
    <t xml:space="preserve">KNOWSEAS - Основано на познанието устойчиво управление за Европейските морета (Knowledge-based Sustainable Management for Europe’s Seas) </t>
  </si>
  <si>
    <t xml:space="preserve">EC FP7 (ENV.2008.2.2.1.3. Ecosystem approach to marine environment and resources). </t>
  </si>
  <si>
    <t>проф.д-р Г. Даскалов, П-12-ГДАС-020</t>
  </si>
  <si>
    <t>anchovysb7@gmail.com</t>
  </si>
  <si>
    <t>Пилотна мрежа от малки защитени територии за видове от българската флора по модела на растителните микрорезервати</t>
  </si>
  <si>
    <t>Life08NATBG279</t>
  </si>
  <si>
    <t>проф. дбн Димитър Пеев, П-10-ДПЕЕ-010</t>
  </si>
  <si>
    <t>dpeev@bio.bas.bg</t>
  </si>
  <si>
    <t>iM1</t>
  </si>
  <si>
    <t>3 презентации   16 постера</t>
  </si>
  <si>
    <t>Хърватска - 5 участници; Сърбия - 9 участници; Италия - 2 участници</t>
  </si>
  <si>
    <t>4 дни; 5 дни; 5 дни</t>
  </si>
  <si>
    <t>Оценка на качество и въздействията върху околната среда в Европа: мрежата LTER като интегрирана система за екосистемен мониторинг (ENVEurope)</t>
  </si>
  <si>
    <t>ENVEurope</t>
  </si>
  <si>
    <t>LIFE08 ENV/IT000399</t>
  </si>
  <si>
    <t>С. Братанова, П-13-СБРА-011</t>
  </si>
  <si>
    <t>БАН, съфинасиране</t>
  </si>
  <si>
    <t xml:space="preserve">Проект „СОЛТА НА ЖИВОТА - спешни мерки за възстановяване и дългосрочно опазване на крайбрежната лагуна Атанасовско езеро”,  на Програма LIFE+ на ЕС . </t>
  </si>
  <si>
    <t>Българска фондация Биоразнообразие (БФБ), с асоциирани партньори (БДЗП и Черноморски солници АД</t>
  </si>
  <si>
    <t xml:space="preserve">LIFE11 NAT/BG/ 000362. </t>
  </si>
  <si>
    <t xml:space="preserve">гл.ас. Е. Варадинова  </t>
  </si>
  <si>
    <r>
      <t>Многофункционално стопанисване на горите в планински територии на Европа (</t>
    </r>
    <r>
      <rPr>
        <b/>
        <sz val="11"/>
        <rFont val="Arial"/>
        <family val="2"/>
      </rPr>
      <t>ARANGE</t>
    </r>
    <r>
      <rPr>
        <sz val="11"/>
        <rFont val="Arial"/>
        <family val="2"/>
      </rPr>
      <t>)</t>
    </r>
  </si>
  <si>
    <t>7 FP</t>
  </si>
  <si>
    <t>Ръководител: доц., д-р Цветан Младенов Златанов (Институт за гората, БАН); Координатор за ИБЕИ-БАН: доц. д-р Борис Николов, П-12-БНИК-010</t>
  </si>
  <si>
    <t>Ръководител: 0886923169, tmzlatanov@gmail.com; Координатор: 029880409, lanius.bg@gmail.com</t>
  </si>
  <si>
    <t>Институт за гората (БАН)</t>
  </si>
  <si>
    <t xml:space="preserve">Създаване на база данни за замърсители от индустриални отпадъци в трансграничен аспект и логическа рамка за решаване на проблема, “INWADATA- </t>
  </si>
  <si>
    <t>Европейска програма Bulgaria-Serbia IPA Cross-border Programme, CCI Number 2007CB16IPO 006              Договор с МРРБ №РД 02-29-330/3.10.2011</t>
  </si>
  <si>
    <t>Договор с МРРБ №РД 02-29-330/3.10.2011</t>
  </si>
  <si>
    <t>подизпълнител</t>
  </si>
  <si>
    <t>Ръководител за България: Радостина Христова    участници от секцията - гл. ас. д-р С. Братанова, доц. Н.Чипев</t>
  </si>
  <si>
    <t>8717195/310   bitk@abv.bg</t>
  </si>
  <si>
    <t>MMI/Serbia                NGO "Път към Европа"- Видин</t>
  </si>
  <si>
    <t>евро</t>
  </si>
  <si>
    <t>eвро</t>
  </si>
  <si>
    <t>Сърбия, Сдружение Б-я в Европа</t>
  </si>
  <si>
    <t>МРРБ</t>
  </si>
  <si>
    <t xml:space="preserve">Enhancing the resilience capacity of SENSitive mountain FORest ecosystems under environmental change” - SENSFOR </t>
  </si>
  <si>
    <t xml:space="preserve"> COST ES 1203 – 11.2012 - 11.2016</t>
  </si>
  <si>
    <t>n/a</t>
  </si>
  <si>
    <t>д-р Св.Братанова</t>
  </si>
  <si>
    <t xml:space="preserve">Европейска мрежа за инвазивните папагали: изучаване динамиката на инвазия и рисковете за селското стопанство и обществото (ParrotNET) </t>
  </si>
  <si>
    <t>ESSEM COST Action ES1304.</t>
  </si>
  <si>
    <t xml:space="preserve">Координатор за ИБЕИ-БАН: доц. д-р Борис Николов, Т. Тричкова </t>
  </si>
  <si>
    <t>Координатор: 029880409, lanius.bg@gmail.com</t>
  </si>
  <si>
    <t>Още 15 държави в ЕС, целева група от 18 граждани</t>
  </si>
  <si>
    <t>Европейска информационна система за чуждите видове</t>
  </si>
  <si>
    <t>COST Action, TD 1209</t>
  </si>
  <si>
    <t>Теодора Тричкова, П-12-ТТРИ-030</t>
  </si>
  <si>
    <t>02 9885115/666</t>
  </si>
  <si>
    <t>Координатор: Dr. Helen ROY, NERC Centre for Ecology &amp; Hydrology, UK, 29 страни от Европа, САЩ, Нова Зеландия, от България - ИБЕИ, ЛТУ (проф. Р. Томов), ПЕНСОФТ (проф. П. Стоев)</t>
  </si>
  <si>
    <t>Градиенти на устойчивост към климатичните екстремуми на различни растителни типове в Европа</t>
  </si>
  <si>
    <t>SIGNAL/Biodiversa</t>
  </si>
  <si>
    <t>доц. д-р Ива Апостолова, П-12-ИАПО-010</t>
  </si>
  <si>
    <t>iva@bio.bas.bg, 0297937</t>
  </si>
  <si>
    <t>Bayreuth University, Germany</t>
  </si>
  <si>
    <t>Германия; Турция</t>
  </si>
  <si>
    <t>3 дни; 7 дни</t>
  </si>
  <si>
    <r>
      <t xml:space="preserve">Towards the revision of the genus </t>
    </r>
    <r>
      <rPr>
        <i/>
        <sz val="11"/>
        <color indexed="8"/>
        <rFont val="Arial"/>
        <family val="2"/>
      </rPr>
      <t>Megaphyllum sensu lato</t>
    </r>
    <r>
      <rPr>
        <sz val="11"/>
        <color indexed="8"/>
        <rFont val="Arial"/>
        <family val="2"/>
      </rPr>
      <t xml:space="preserve"> (Diplopoda, Julida, Julidae)</t>
    </r>
  </si>
  <si>
    <t>Synthesys</t>
  </si>
  <si>
    <t>ас. Боян Вагалински</t>
  </si>
  <si>
    <t>boyan_vagalinski@excite.com</t>
  </si>
  <si>
    <t>индивидуален грант</t>
  </si>
  <si>
    <t>Examination of unidentified material of Diplopoda collected from Bulgaria</t>
  </si>
  <si>
    <t>The millipedes of Cyprus, with emphasis on the family Julidae</t>
  </si>
  <si>
    <t>Таксономично изследване на колекциите от триб Cardueae (Asteraceae), съхранявани в Хербариума на Природо-историческия музeй  във Виена (AT-TAF) във връзка с подготовката на том 12 от „Флора на Р България”</t>
  </si>
  <si>
    <t>AT-TAF 2468, Програма SYNTHESYS</t>
  </si>
  <si>
    <t>доц. д-р Светлана Банчева, У-13-СБАН-020</t>
  </si>
  <si>
    <t>Таксономично изследване на колекциите от триб Cardueae (Asteraceae), съхранявани в Хербариума на Националния Природо-исторически музeй в Париж (FR-TAF) във връзка с подготовката на том 12 от „Флора на Р България”</t>
  </si>
  <si>
    <t>FR-TAF 2466 Програма SYNTHESYS</t>
  </si>
  <si>
    <t>доц. д-р Светлана Банчева, У-13-СБАН-030</t>
  </si>
  <si>
    <t>Париж, Франция</t>
  </si>
  <si>
    <t>Taxonomic study of Verrucariaceae (lichenized fungi) in Bulgaria</t>
  </si>
  <si>
    <t xml:space="preserve">HU-TAF-2782 Програма SYNTHESYS </t>
  </si>
  <si>
    <t xml:space="preserve">Докторант Веселин Шиваров </t>
  </si>
  <si>
    <t>Национален риродонаучен музей, Будапеща, Унгария</t>
  </si>
  <si>
    <t>Будапеща, Унгария</t>
  </si>
  <si>
    <t>WETLANET - Повишаване на научния потенциал чрез изграждане на локална мрежа от лаборатории за изучаване екосистемите на влажните зони, тяхното функциониране, въстановяване и управление. Финансиране: Седма рамкова програма на ЕС</t>
  </si>
  <si>
    <t>FP7 CSA – SUPPORT ACTION</t>
  </si>
  <si>
    <t>Grant Agreement: 229802</t>
  </si>
  <si>
    <t>проф. дбн Бойко Георгиев</t>
  </si>
  <si>
    <t>871 71 95 / 205; bbg@ecolab.bas.bg</t>
  </si>
  <si>
    <t xml:space="preserve">няма </t>
  </si>
  <si>
    <t>1832119,84</t>
  </si>
  <si>
    <r>
      <t xml:space="preserve">Мониторинг на инвазивния вид мравки </t>
    </r>
    <r>
      <rPr>
        <i/>
        <sz val="12"/>
        <rFont val="Arial"/>
        <family val="2"/>
      </rPr>
      <t>Lasius neglectus</t>
    </r>
    <r>
      <rPr>
        <sz val="12"/>
        <rFont val="Arial"/>
        <family val="2"/>
      </rPr>
      <t xml:space="preserve"> в България и Полша</t>
    </r>
  </si>
  <si>
    <t>двустранна спогодба между БАН и Полската АН</t>
  </si>
  <si>
    <t xml:space="preserve">д-р Вера Антонова, А-11-ВАНТ-020 </t>
  </si>
  <si>
    <t>Музей и институт по зоология - Варшава, Полша</t>
  </si>
  <si>
    <t>Цитотаксономични и геномни изменения при Chironomidae (Diptera) и Tettigoniidae (Orthoptera) от България и Полша</t>
  </si>
  <si>
    <t>Проф.д-р П.Михайлова, А-12-ПМИХ-010</t>
  </si>
  <si>
    <t>michailova@zoology.bg</t>
  </si>
  <si>
    <t>Институт по систематика и еволюция на животните, ПАН</t>
  </si>
  <si>
    <t xml:space="preserve">Michilova, P., Kownazki, A., Langton, P.  Chironomus polonicus sp. n. (Diptera: Chironomidae) from southern Poland. Zootaxa, 3599, 6 (2013): 564–576. </t>
  </si>
  <si>
    <t>Szarek-Gwiazda, E., Michailova, P., Ilkova, J., Kownazki, A., Ciszewski, D., Kwaterczak, U.A. Biodiversitry and genome alterations in Chironomidae (Diptera) from chronic heavy metal pollution stream in southern Poland. Oceanological and Hydrobiological Studies, (in press).</t>
  </si>
  <si>
    <t>Michailova, P., Sella, G., Ilkova, J., Szarek Gwiazda, E., White, K., Kownacki, A. (Plenaty lecture). Genome Response of Model Insect Group (Chironomidae, Diptera) to Trace Metal Contaminants in the Environment.  Workshop -  Chironomus. May 16-18, (2013), Mainz. Germany.</t>
  </si>
  <si>
    <t>.</t>
  </si>
  <si>
    <r>
      <t xml:space="preserve">Сравнителен анализ на хромозомния полиморфизъм в природни популации и лабораторни култури на </t>
    </r>
    <r>
      <rPr>
        <i/>
        <sz val="12"/>
        <rFont val="Arial"/>
        <family val="2"/>
      </rPr>
      <t>Cimex lectularius</t>
    </r>
    <r>
      <rPr>
        <sz val="12"/>
        <rFont val="Arial"/>
        <family val="2"/>
      </rPr>
      <t xml:space="preserve"> (Insecta, Heteroptera, Cimicidae)</t>
    </r>
  </si>
  <si>
    <t>двустранна спогодба между БАН и Руската АН</t>
  </si>
  <si>
    <t>доц. д-р Снежана Грозева, А-12-СГРО-010</t>
  </si>
  <si>
    <t>snejana.grozeva@iber.bas.bg</t>
  </si>
  <si>
    <t>Зоологически институт, РАН</t>
  </si>
  <si>
    <t>(1) Grozeva S, Anokhin B.A. and  Kuznetsova V.G.. Recent advances in cytogenetics of bed bugs: FISH mapping of the 18S rDNA and TTAGG telomeric loci in Cimex lectularius Fabricius, 1803 (Hemiptera, Heteroptera, Cimicidae) CHAPTER 8 In: Protocols for chromosome mapping of arthropod genomes, CRC press (Taylor &amp; Francis Group).
(2) Grozeva S., Kuznetsova V., Simov N., Langourov M., Dalakchieva S. Sex chromosome pre-reduction in male meiosis of Lethocerus patruelis (Stål, 1854) (Heteroptera, Belostomatidae) with some notes on the distribution of the species. In: Popov A, Grozeva S., Simov N., Tasheva E. (Eds) Advances in Hemipterology. ZooKeys 319 (2013): 119-135.</t>
  </si>
  <si>
    <t>Grozeva S, Anokhin B, Kuznetsova V Cytogenetic study and FISH mapping of 18S ribosomal DNA оf some true bug species. Seminar Ecology, April 2013.</t>
  </si>
  <si>
    <r>
      <t>Развитие на изследванията на геномните ресурси на благородния елен (</t>
    </r>
    <r>
      <rPr>
        <i/>
        <sz val="12"/>
        <rFont val="Arial"/>
        <family val="2"/>
      </rPr>
      <t>Cervus elaphus</t>
    </r>
    <r>
      <rPr>
        <sz val="12"/>
        <rFont val="Arial"/>
        <family val="2"/>
      </rPr>
      <t xml:space="preserve"> L.) в Югоизточна Европа</t>
    </r>
  </si>
  <si>
    <t>проф. дбн Г. Марков, А-12-ГМАР-010</t>
  </si>
  <si>
    <t>0879 499 180 georgimar@gmail.com</t>
  </si>
  <si>
    <t>Институт по проблемите на екологията и еволюцията "Северцов", РАН</t>
  </si>
  <si>
    <t>Ултраструктурни изследвания върху репродуктивните системи на цестоди и филогенетични изводи</t>
  </si>
  <si>
    <t>двустранна спогодба между БАН и Чешката АН</t>
  </si>
  <si>
    <t>гл. ас. д-р Анета Йонева, А-11-АЙОН-010</t>
  </si>
  <si>
    <t>anetayoneva@gmail.com</t>
  </si>
  <si>
    <t>Институт по паразитология, Чешке Будейовице (д-р Селин Леврон)</t>
  </si>
  <si>
    <t>Неогенските палиноморфи от България и Полша като средство за палеоекологични реконструкции</t>
  </si>
  <si>
    <t>ЕБР с Полша</t>
  </si>
  <si>
    <t>Р-л от българска страна проф. дбн Димитър Иванов, А-12-ДИВА-030</t>
  </si>
  <si>
    <t>Институт по ботаника, Краков</t>
  </si>
  <si>
    <t>Генетична изменчивост и таксономични връзки в родовете Elymus и Melica</t>
  </si>
  <si>
    <t xml:space="preserve">ЕБР с Полша </t>
  </si>
  <si>
    <t>Р-л от българска страна доц. д-р Георги Ангелов, А-12-ГАНГ-020</t>
  </si>
  <si>
    <t>Ex situ консервация и генетична оценка на видове от Liliaceae в българската и румънската флора</t>
  </si>
  <si>
    <t xml:space="preserve">ЕБР с Румъния </t>
  </si>
  <si>
    <t>Р-л от българска страна гл. ас.  д-р Теодора Иванова, А-12-ТИВА-010</t>
  </si>
  <si>
    <t>Институт по биология, Букурещ</t>
  </si>
  <si>
    <t>Генетично разнообразие и таксономични връзки в род Elymus</t>
  </si>
  <si>
    <t>ЕБР с Литва</t>
  </si>
  <si>
    <t>Р-л от българска страна доц. д-р Георги Ангелов, А-12-ГАНГ-010</t>
  </si>
  <si>
    <t xml:space="preserve">Център за изследване на природата </t>
  </si>
  <si>
    <t>Биохимические и молекулярные маркеры устойчивости к засухе болгарских генотипов фасоли</t>
  </si>
  <si>
    <t>ЕБР, БАН- РАН</t>
  </si>
  <si>
    <t>проф. д-р Стефка Чанкова, А-12-СЧАН-040</t>
  </si>
  <si>
    <t>872-04-59, e-mail: Stephanie.Chankova@yahoo.com</t>
  </si>
  <si>
    <t>Институт по биохимия, РАН, Москва</t>
  </si>
  <si>
    <t xml:space="preserve">Текущ </t>
  </si>
  <si>
    <t>Няма</t>
  </si>
  <si>
    <t>1. Parvanova P., Angelova T., Mitrovska Z., Miteva D., Svetleva D., Yurina N., Chankova S. Biochemical and molecular characteristics of two cultivars Phaseolus vulgaris L. under drought stress. „Семинар по екология – 2013”, София 25-26 април, (2013): 35, доклад</t>
  </si>
  <si>
    <t xml:space="preserve"> 7 дни, 30.06.2013-06.07.2013</t>
  </si>
  <si>
    <t>Биология и екология на нови инвазивни видове насекоми</t>
  </si>
  <si>
    <t>ЕБР с Чехия</t>
  </si>
  <si>
    <t>проф. д-р П. Калушков, А-11-ПКАЛ-010</t>
  </si>
  <si>
    <t>plamenkalushkov@yahoo.com</t>
  </si>
  <si>
    <t>Институт по ентомология, ЧАН, Ческе Будейовице, Чехия</t>
  </si>
  <si>
    <t>Биоразнообразие на еднодневките (Insecta: Ephemeroptera) от югозападния Понтийски район: таксономични и фаунистични подходи</t>
  </si>
  <si>
    <t>ас. Янка Пресолска, А-11-ЯПРЕ-010</t>
  </si>
  <si>
    <t>vidinova@yahoo.com</t>
  </si>
  <si>
    <t>Сравнение на системите „влажни зони – река Дунав” в Унгария и България във връзка с тяхното биоразнообразие, функциониране, услуги, консервация и управление</t>
  </si>
  <si>
    <t>ЕБР с Унгария</t>
  </si>
  <si>
    <t>доц. д-р Румен Калчев, А-13-РКАЛ-010</t>
  </si>
  <si>
    <t>02 9885115 вътр.606, rkalchev@zoology.bas.bg</t>
  </si>
  <si>
    <t>Феромонни и кайромонни (растителни) атрактанти за вредни бръмбари (Insecta: Coleoptera)</t>
  </si>
  <si>
    <t>доц. д-р Теодора Тошова</t>
  </si>
  <si>
    <t xml:space="preserve">02 9885115, 656 или </t>
  </si>
  <si>
    <t>Оценка на метода на фотокапаните за опазвенето и управлението на див популации на бозайниците</t>
  </si>
  <si>
    <t>ЕБР с Италия</t>
  </si>
  <si>
    <t>проф. д-р Петър Генов</t>
  </si>
  <si>
    <t>02 9885115, 630</t>
  </si>
  <si>
    <t>Филогения на палеарктичните представители на Tettigoniinae (Insecta: Orthoptera: Tettigoniidae) на основата на молекулярни, хромозомни, морфологични и поведенчески особености (Phylogeny of the Palaearctic Tettigoniinae (Insecta: Orthoptera: Tettigoniidae) inferred by molecular, chromosomal, morphological and bioacoustic traits)</t>
  </si>
  <si>
    <t>2011/01/B/NZ8/01467</t>
  </si>
  <si>
    <t>доц. д-р Драган Чобанов, У-12-ДЧОБ-010</t>
  </si>
  <si>
    <t>9885115б624; dchobanov@gmail.com</t>
  </si>
  <si>
    <t>Институт по систематика и еволюция на животните, ПАН, Краков, Полша</t>
  </si>
  <si>
    <t>Проучване на разнообразието на безгръбначните животни в Национален парк Преспа (Албания)</t>
  </si>
  <si>
    <t>KfW-project</t>
  </si>
  <si>
    <t>доц. д-р Драган Чобанов</t>
  </si>
  <si>
    <t>Национален парк "Преспа", проект "Трансграничен бисферен орезерват 'Преспа", р-тел д-р Славчо Христовски, Скопие</t>
  </si>
  <si>
    <t xml:space="preserve">Цитогенетичен индекс за качество на околната среда </t>
  </si>
  <si>
    <t>IE120651</t>
  </si>
  <si>
    <t>Проф.д-р П.Михайлова, M-13-ПМИХ-020</t>
  </si>
  <si>
    <t>michailova@zoology.bas.bg</t>
  </si>
  <si>
    <t>University of Manchester</t>
  </si>
  <si>
    <t>11900 лири</t>
  </si>
  <si>
    <t>Ilkova, J., Cervella, P., Zampicinini, G.P., Sella, G., Michailova, P. Chromosomal breakpoints and transposable-element-insertion sites in salivary gland chromosomes of Chironomus riparius Meigen (Diptera, Chironomidae) from trace metal polluted stations.  Acta Zool. Bulgarica, 65 (1) (2013): 63-79.</t>
  </si>
  <si>
    <t>Ilkova, J., Michailova, P., Thomas, A., White, K. Genome instability of Chironomus riparius Mg. (Diptera, Chironomidae) from polluted water basins in Bulgaria. Ecologica Balkanica, (in press) (ISSN: 1313-9940).</t>
  </si>
  <si>
    <t>Michailova P., Ilkova, J., Karadurmus, E., Duran, M., Sari, A. Trace metals in some Bulgarian and Turkish Rivers and their Effect on the Genome and Enzime Characteristics of Chironomus riparius Mg. (Diptera, Chironomidae).International Conference: Bioscience-development and new opportunities.Kiment’s days, 20-22, XI.(2013). Sofia. Abstract, 45p (award as a best poster).</t>
  </si>
  <si>
    <t xml:space="preserve">Роля на мигриращите птици и техните кърлежи в разпространението на някои важни от медицинска гледна точка зоонозни патогени по Източноевропейския миграционен път </t>
  </si>
  <si>
    <t>Институт Пастьор (Париж, Франция)</t>
  </si>
  <si>
    <t>А-08-2010</t>
  </si>
  <si>
    <t>Ръководител: проф. Х. Найденски (Инст. По микробиология); Координатор за ИБЕИ-БАН: доц. д-р Б. Николов, П-12-БНИК-010</t>
  </si>
  <si>
    <t>Ръководител: 029793161, hnajdenski@abv.bg; Координатор: 029880409, lanius.bg@gmail.com</t>
  </si>
  <si>
    <t>Институт по микробиология, БАН</t>
  </si>
  <si>
    <t>2010 г.</t>
  </si>
  <si>
    <t>12.2013 г.</t>
  </si>
  <si>
    <t>Планетарна инвентаризация на биоразнообразието - Инвентаризация на цестодите (Cestoda: Platyhelminthes) на гръбначните животни на планетата</t>
  </si>
  <si>
    <t>Национална фондация за наука, САЩ</t>
  </si>
  <si>
    <t>проф. Джанин Кайра (Университет в Кънектикът, САЩ); координатор на българския екип: проф. дбн Бойко Георгиев, М-12-БГЕО-010</t>
  </si>
  <si>
    <t>учени и научни институции от Великобритания, САЩ, Швейцария, Чехия, Полша, Русия, Украйна, Германия, Австралия</t>
  </si>
  <si>
    <t>?</t>
  </si>
  <si>
    <t>1) Dimitrova YD, Mariaux J, Georgiev BB (2013) Pseudangularia gonzalezi n. sp. and Gibsonilepis swifti (Singh, 1952) n. g., n. comb. (Cestoda, Dilepididae) from the House Swift, Apus affinis (J.E. Gray) (Aves, Apodiformes) from Franceville, Republic of Gabon. Systematic Parasitology 86(3): 215-233.
2) Zehtindjiev P, Ivanova K, Mariaux J, Georgiev BB (2013) First data on the genetic diversity of avian haemosporidians in China: cytochrome b lineages of the genera Plasmodium and Haemoproteus (Haemosporida) from Gansu Province. Parasitology Research DOI 10.1007/s00436-013-3533-x.
3) Widmer VC, Georgiev BB, Mariaux J (2013) A new genus of the family Hymenolepididae (Cestoda) from Sephanoides sephaniodes (Apodiformes, Trochilidae) in Northern Patagonia (Chile). Acta Parasitologica 58(1): 105-111.</t>
  </si>
  <si>
    <t>Avian cestodes in the Planetary Biodiversity Inventory (Georgiev, B.B., Phillips, A.J., Vasileva, G.P., Mariaux, J.) In (Georgiev, B B, ed) IX national Parasitological Conference with International participation, Programme and abstracts.</t>
  </si>
  <si>
    <t>Mycota – Intereuropean Cooperation Network</t>
  </si>
  <si>
    <t>MYCOTICON</t>
  </si>
  <si>
    <t>2011-1-GR1-LEO05-06802</t>
  </si>
  <si>
    <t>проф. Ц. Денчев,             П-11-ЦДЕН-010</t>
  </si>
  <si>
    <t>0.00</t>
  </si>
  <si>
    <t>Denchev, C.M., Denchev, T.T. &amp; Assyov, B. 2013. Chapter 1. Introduction to mushrooms. Pp. 5–67. – In: C.M. Denchev, G. Venturella &amp; G. Zervakis (eds). Identification and Sustainable Exploitation of Wild Edible Mushrooms in Rural Areas. Technological Educational Institute of Thesally, Larissa, Greece. ISBN 978-960-9510-07-3; Georgi, J., Denchev, C.M., Assyov, B. &amp; Venturella, G. 2013. Chapter 7. Use of wild edible mushrooms in the services sector. Pp. 265–296. – In: C.M. Denchev, G. Venturella &amp; G. Zervakis (eds). Identification and Sustainable Exploitation of Wild Edible Mushrooms in Rural Areas. Technological Educational Institute of Thesally, Larissa, Greece. ISBN 978-960-9510-07-3.</t>
  </si>
  <si>
    <t>Denchev, C.M. &amp; Denchev, T.T. 2013. Wild edible mushrooms in Bulgaria. – In: 5th MYCOTICON Meeting &amp; MYCOTICON Workshop, 28–29 November 2013, Larissa, Greece; Zervakis, G.I., Venturella, G., Denchev, C.M., Fitsilis, P.T., Gerogiannis, V.C., Papaefthimiou, S., Georgi, J., Saitta, A., Polemis, E., Denchev, T.T., Assyov, B. &amp; Gargano, M.L. 2013. Identification and sustainable exploitation of wild edible mushrooms in rural areas (“MYCOTICON”, LDV-TOI project): Development of an innovative training package to meet educational and income-generating demands in South Europe and for improving the use of mushrooms as high-value food. – In: 86. Congresso della Società Italiana di Biologia Sperimentale, 24–25 October 2013, Palermo, Italy. Pp. 31–32. SIBS, Palermo.</t>
  </si>
  <si>
    <t xml:space="preserve">Еволюция на климата в Евразия през неогена (NECLIME), Германия </t>
  </si>
  <si>
    <t>NECLIME</t>
  </si>
  <si>
    <t xml:space="preserve"> проф. дбн Димитър Иванов - БАН, М-10-ДИВА-010</t>
  </si>
  <si>
    <t>проф. Ф. Мосбругер, Германия;</t>
  </si>
  <si>
    <t>Ivanov, D., Bozukov V. &amp; Utescher, T. 2013. Mangrove vegetation from the early Upper Miocene in Euxinian Basin. NECLIME working group on taxonomy of Neogene palynomorphs, 4th Workshop, June 11-13, 2013,  Bratislava, Slovak Republic (доклад).</t>
  </si>
  <si>
    <t>Събиране на семена от растения от естествената флора на България за ex situ консервация в Милениум Сийд Банк, Кралски ботанически градини, Кю</t>
  </si>
  <si>
    <t xml:space="preserve">Кралски ботанически градини, Кю </t>
  </si>
  <si>
    <t>доц. д-р Татяна Стоева, М-12-ТСТО-010</t>
  </si>
  <si>
    <t>9797007 tds@bio.bas.bg</t>
  </si>
  <si>
    <t>Иновативни подходи за по-добро оползотворяване на местното биоразнообразие в Югоизточна Европа, основани на етнофармакологията</t>
  </si>
  <si>
    <t>UNESCO</t>
  </si>
  <si>
    <t>доц. д-р Симеон Ангелов и проф. Владимир Димитров (ИОХЦФ-БАН), от ИБЕИ - доц. Люба Евстатиева, Ина Анева</t>
  </si>
  <si>
    <t>Климатичните промени и инвазивните видове - нарастваща заплаха за биоразнообразието и екосистемните функции в Охридското езеро и неговия водосбор (2012-2014)</t>
  </si>
  <si>
    <t>Royal Norwegian Embassy - Skopje/Belgrade</t>
  </si>
  <si>
    <t>Теодора Тричкова, М-12-ТТРИ-020</t>
  </si>
  <si>
    <t>8986997, trichkova@zoology.bas.bg</t>
  </si>
  <si>
    <t>dr S. Trajanovski</t>
  </si>
  <si>
    <t>Потенциални заплахи за устойчивото развитие в Дунавския и Черноморския район: р. Дунав - коридор за чужди инвазивни видове</t>
  </si>
  <si>
    <t>IAD,ESENIAS</t>
  </si>
  <si>
    <t>Теодора Тричкова, M-12-ТТРИ-010</t>
  </si>
  <si>
    <t>Определяне на благоприятно природозащитно състояние като предпоставка за опазване на биоразнообразието</t>
  </si>
  <si>
    <t>Секторна програма Грюндвиг на Програма на ЕК „Учене през целия живот”, чрез ФНИ</t>
  </si>
  <si>
    <t xml:space="preserve">LLP-2012-GRU-WS- 06 </t>
  </si>
  <si>
    <t>доц. д-р Марина Станилова, П-12-МСТА-020</t>
  </si>
  <si>
    <t>0887559454, maris@bio.bas.bg</t>
  </si>
  <si>
    <t>ЦРЧР-МОН</t>
  </si>
  <si>
    <t>Акад. В. Големански</t>
  </si>
  <si>
    <t>НФНИ, Периодика</t>
  </si>
  <si>
    <t>Фонд 13 Века Б-я</t>
  </si>
  <si>
    <t>парична сума</t>
  </si>
  <si>
    <t>проф. дбн Янко Ангелов Коларов</t>
  </si>
  <si>
    <t>К. Кантарджиев/K. Kantarfjiev</t>
  </si>
  <si>
    <t>М. Тодорова/М. Todorova</t>
  </si>
  <si>
    <t>Милка Тодорова Елшишка</t>
  </si>
  <si>
    <t>M. Елшишка/М. Elshishka</t>
  </si>
  <si>
    <t xml:space="preserve">Мария Димитрова Тодорова </t>
  </si>
  <si>
    <t>С. Берков/S. Berkov</t>
  </si>
  <si>
    <t>Докторанти към 01.01.2013 г.</t>
  </si>
  <si>
    <t>Редовни</t>
  </si>
  <si>
    <t>Задочни</t>
  </si>
  <si>
    <t>Самостоятелна подготовка</t>
  </si>
  <si>
    <t>Албена Йорданова Мирчева-Власева</t>
  </si>
  <si>
    <t>Иванка Божкова Семерджиева</t>
  </si>
  <si>
    <t>Анастасия Иванова Петрова</t>
  </si>
  <si>
    <t>Анелия Борисова Бобева</t>
  </si>
  <si>
    <t>Анифе Айдън Махмуд</t>
  </si>
  <si>
    <t>Бойко Стойков Ноев</t>
  </si>
  <si>
    <t>Борислав Йорданов Стоянов</t>
  </si>
  <si>
    <t>Велислав Йорданов Зарев</t>
  </si>
  <si>
    <t>Веселин Басилев Шиваров</t>
  </si>
  <si>
    <t>Гергана Тодорова  Георгиева</t>
  </si>
  <si>
    <t>Ина Йосифова Анева</t>
  </si>
  <si>
    <t>Мария Янкова Керакова</t>
  </si>
  <si>
    <t>Мартин Петров Маринов</t>
  </si>
  <si>
    <t>Мила Кирилова Александрова-Ихтиманска</t>
  </si>
  <si>
    <t>Николай Методиев Николов</t>
  </si>
  <si>
    <t>Сийка Олег Николова</t>
  </si>
  <si>
    <t>Силвия Петева Дюлгерова</t>
  </si>
  <si>
    <t xml:space="preserve"> </t>
  </si>
  <si>
    <t>Стефания Ласло Клайн</t>
  </si>
  <si>
    <t>Теодор Цветомиров Денчев</t>
  </si>
  <si>
    <t>Теодора Иванова Тодорова</t>
  </si>
  <si>
    <t>Христо Павлов Педашенко</t>
  </si>
  <si>
    <t>Цветелина Ясенова Ишева</t>
  </si>
  <si>
    <t>Общо: 27</t>
  </si>
  <si>
    <t>Докторанти към 31.12.2013 г.</t>
  </si>
  <si>
    <t>Пенчо Данчев Иванов</t>
  </si>
  <si>
    <t>Александър Георгиев Младенов</t>
  </si>
  <si>
    <t>Светослав Димитров Спасов</t>
  </si>
  <si>
    <t>Маргарита Христова Маринова</t>
  </si>
  <si>
    <t xml:space="preserve">Бойко Стойков Ноев </t>
  </si>
  <si>
    <t>Веселин Василев Шиваров</t>
  </si>
  <si>
    <t>Галя Николаева Георгиева</t>
  </si>
  <si>
    <t>Гергана Тодорова Георгиева</t>
  </si>
  <si>
    <t>Георги Христов Христов</t>
  </si>
  <si>
    <t>Ива Василева Дойчева</t>
  </si>
  <si>
    <t>Йоана Георгиева Георгиева</t>
  </si>
  <si>
    <t>Петя Валентинова  Борисова</t>
  </si>
  <si>
    <t>Сийка  Олег Николова</t>
  </si>
  <si>
    <t>Стефан  Ангелов Казаков</t>
  </si>
  <si>
    <t>Страхил Георгиев Пеев</t>
  </si>
  <si>
    <t>Хелиана Иржи Дундарова</t>
  </si>
  <si>
    <t>Христо Павлов  Педашенко</t>
  </si>
  <si>
    <t>Цвета Владимирова Ангелова</t>
  </si>
  <si>
    <t>Цветелина Красимирова Найденова</t>
  </si>
  <si>
    <t>Яна Димитрова Димитрова</t>
  </si>
  <si>
    <t>Общо:  33</t>
  </si>
  <si>
    <t>Общо: 38</t>
  </si>
  <si>
    <t>Отчислени докторанти през 2013 г. с право на защита</t>
  </si>
  <si>
    <r>
      <t>I.</t>
    </r>
    <r>
      <rPr>
        <sz val="7"/>
        <color indexed="8"/>
        <rFont val="Times New Roman"/>
        <family val="1"/>
      </rPr>
      <t xml:space="preserve">                   </t>
    </r>
    <r>
      <rPr>
        <sz val="12"/>
        <color indexed="8"/>
        <rFont val="Times New Roman"/>
        <family val="1"/>
      </rPr>
      <t>Редовно обучение – ДП</t>
    </r>
  </si>
  <si>
    <t>1. Ивайло Александров Тодоров</t>
  </si>
  <si>
    <t>2. Гергана Димитрова Москова</t>
  </si>
  <si>
    <t>1. Иванка Божкова Семерджиева</t>
  </si>
  <si>
    <t>Общо 3 отчислени докторанти за 2013 г.</t>
  </si>
  <si>
    <t>Защитили докторанти през 2013 г.</t>
  </si>
  <si>
    <t>1. Кирил Веселинов Василев – Р;</t>
  </si>
  <si>
    <t>2. Теодора Ангелова Иванова – Р;</t>
  </si>
  <si>
    <t>3. Милка Тодорова Елшишка – Р;</t>
  </si>
  <si>
    <t>4. Димитър Николов Беров – Р;</t>
  </si>
  <si>
    <t>5. Милена Николова Павлова – Р;</t>
  </si>
  <si>
    <t>6. Весела Василева Евтимова – С.</t>
  </si>
  <si>
    <t xml:space="preserve">Зачислени докторанти през 2013 г. </t>
  </si>
  <si>
    <t>1. Александър Георгиев Младенов – Р</t>
  </si>
  <si>
    <t>2. Галя Николаева Георгиева – Р</t>
  </si>
  <si>
    <t>3. Георги Христов Христов – Р</t>
  </si>
  <si>
    <t>4. Ива Василева Дойчева – Р</t>
  </si>
  <si>
    <t>5. Йоана Георгиева Георгиева – Р</t>
  </si>
  <si>
    <t>6. Маргарита Маринова – С</t>
  </si>
  <si>
    <t>7. Пенчо Данчев Иванов – З</t>
  </si>
  <si>
    <t>8. Светослав Димитров Спасов – З</t>
  </si>
  <si>
    <t>9. Страхил Георгиев Пеев – Р</t>
  </si>
  <si>
    <t>10. Теодора Ангелова Тричкова - С</t>
  </si>
  <si>
    <t>11. Хелиана Иржи Дундарова – Р</t>
  </si>
  <si>
    <t>12. Цвета  Владимирова Ангелова – Р</t>
  </si>
  <si>
    <t>13. Цветелина Красимирова Найденова – Р</t>
  </si>
  <si>
    <t>14. Яна Димитрова Димитрова – Р</t>
  </si>
  <si>
    <r>
      <t>II.</t>
    </r>
    <r>
      <rPr>
        <sz val="7"/>
        <color indexed="8"/>
        <rFont val="Times New Roman"/>
        <family val="1"/>
      </rPr>
      <t> </t>
    </r>
    <r>
      <rPr>
        <sz val="12"/>
        <color indexed="8"/>
        <rFont val="Times New Roman"/>
        <family val="1"/>
      </rPr>
      <t>Задочно обучение – ДП</t>
    </r>
  </si>
  <si>
    <r>
      <t>III.</t>
    </r>
    <r>
      <rPr>
        <sz val="7"/>
        <color indexed="8"/>
        <rFont val="Times New Roman"/>
        <family val="1"/>
      </rPr>
      <t> </t>
    </r>
    <r>
      <rPr>
        <sz val="12"/>
        <color indexed="8"/>
        <rFont val="Times New Roman"/>
        <family val="1"/>
      </rPr>
      <t>Самостоятелна подготовка – ИДП</t>
    </r>
  </si>
  <si>
    <t>Тревна растителност по варовитите терени западно от София</t>
  </si>
  <si>
    <r>
      <t xml:space="preserve">In vitro култивиране на </t>
    </r>
    <r>
      <rPr>
        <i/>
        <sz val="11"/>
        <rFont val="Arial"/>
        <family val="2"/>
      </rPr>
      <t>Ruscus aculeatus</t>
    </r>
    <r>
      <rPr>
        <sz val="11"/>
        <rFont val="Arial"/>
        <family val="2"/>
      </rPr>
      <t xml:space="preserve"> L. и</t>
    </r>
    <r>
      <rPr>
        <i/>
        <sz val="11"/>
        <rFont val="Arial"/>
        <family val="2"/>
      </rPr>
      <t xml:space="preserve"> Ruscus hypoglossum</t>
    </r>
    <r>
      <rPr>
        <sz val="11"/>
        <rFont val="Arial"/>
        <family val="2"/>
      </rPr>
      <t xml:space="preserve"> L. (Liliaceae)</t>
    </r>
  </si>
  <si>
    <t>Таксономия, биотопично разпределение и разпространение на почвени нематоди от разред Dorylaimida в полярни пустини</t>
  </si>
  <si>
    <r>
      <t xml:space="preserve">Структура и разпространение на съобщесдтвата от кафяви водорасли от род </t>
    </r>
    <r>
      <rPr>
        <i/>
        <sz val="11"/>
        <rFont val="Arial"/>
        <family val="2"/>
      </rPr>
      <t xml:space="preserve">Cystoseira </t>
    </r>
    <r>
      <rPr>
        <sz val="11"/>
        <rFont val="Arial"/>
        <family val="2"/>
      </rPr>
      <t>в българската крайбрежна морска зона и връзката им с антропогенните фактори на влияние</t>
    </r>
  </si>
  <si>
    <t>Трофична структура на зооценозите в сладководни екосистеми под антропогенен натиск и въздействие</t>
  </si>
  <si>
    <t>Water level fluctuations and their effects on lake ecology. October 2012, Trinity College Dublin, University of Dublin, Ireland. (Флуктуации във водните нива и ефектът им върху езерната екология)</t>
  </si>
  <si>
    <t xml:space="preserve">joint reseach </t>
  </si>
  <si>
    <t xml:space="preserve">Института за комплексни системи, Stesto Fiorentino при Националния съвет за изследвания в Рим </t>
  </si>
  <si>
    <t>Сътрудник в хидробиологична лаборатория (5)</t>
  </si>
  <si>
    <t>Сътрудник във фитоценологично проучване (1)</t>
  </si>
  <si>
    <t>Сътрудник по екология на тревни съобщества (2)</t>
  </si>
  <si>
    <t>Стажант в БОЦ (1)</t>
  </si>
  <si>
    <t>Сътрудник в хидробиологична лаборатория (1)</t>
  </si>
  <si>
    <t>ИБЕИ, програма Студентски практики"</t>
  </si>
  <si>
    <t>8717195 (вътрл 303), e-mail:emilia.varadinova@gmail.com</t>
  </si>
  <si>
    <t xml:space="preserve">Българска фондация Биоразнообразие (БФБ),  асоциирани партньори -  Българско дружество за защита на птиците (БДЗП) и Черноморски солници АД. </t>
  </si>
  <si>
    <t>ЕUR</t>
  </si>
  <si>
    <t>Обща стойност -  2 013 027 евро, от които финансирането от Европейския съюз е 74.95%, а 25,05% е съфинансиране от партньорите</t>
  </si>
  <si>
    <t>Теодора Тошова</t>
  </si>
  <si>
    <t>1 рецензия за Canadian Entomologist</t>
  </si>
  <si>
    <t>Zagreb, Croatia</t>
  </si>
  <si>
    <t>IOBC-WPRS, Working group “Insect Pathogens and Entomoparasitic Nematodes</t>
  </si>
  <si>
    <t>Efforts to develop female-targeted attractants for click beetles  - a summary. Tóth, M., Furlan, L., Vuts, J., Bálintné Csonka, E., Szarukán, I., Toshova, T.B., Subchev, M., Velchev, D.I., Woodcock, C. M., Caulfield, J.C., Mayon, P., Pickett, J.A., Michael A. Birkett, M.A. (2013). </t>
  </si>
  <si>
    <t>Василий Абаев</t>
  </si>
  <si>
    <t>Унгарска АН по ЕБР, собствени средства</t>
  </si>
  <si>
    <t>Предвидени за провеждане от звеното 
конференции и семинари за 2014 г.</t>
  </si>
  <si>
    <t>17–18</t>
  </si>
  <si>
    <t>Mеждународна работна среща 4th MYCOTICON Meeting,  April 2013, Sofia</t>
  </si>
  <si>
    <r>
      <rPr>
        <b/>
        <sz val="11"/>
        <rFont val="Arial"/>
        <family val="2"/>
      </rPr>
      <t xml:space="preserve">1. </t>
    </r>
    <r>
      <rPr>
        <sz val="11"/>
        <rFont val="Arial"/>
        <family val="2"/>
      </rPr>
      <t>Рецензии на публикации в международно списание с импакт фактор –2 бр.;</t>
    </r>
    <r>
      <rPr>
        <b/>
        <sz val="11"/>
        <rFont val="Arial"/>
        <family val="2"/>
      </rPr>
      <t xml:space="preserve"> 2</t>
    </r>
    <r>
      <rPr>
        <sz val="11"/>
        <rFont val="Arial"/>
        <family val="2"/>
      </rPr>
      <t xml:space="preserve">. Разработка на схеми за мониторинг за видове в мрежата Натура 2000 – 10 бр.; </t>
    </r>
    <r>
      <rPr>
        <b/>
        <sz val="11"/>
        <rFont val="Arial"/>
        <family val="2"/>
      </rPr>
      <t xml:space="preserve">3. </t>
    </r>
    <r>
      <rPr>
        <sz val="11"/>
        <rFont val="Arial"/>
        <family val="2"/>
      </rPr>
      <t xml:space="preserve"> Доклади за необходими мерки за подобряване на природозащитното състояние на видове в зони от мрежата Натура 2000 – 846 бр.; </t>
    </r>
    <r>
      <rPr>
        <b/>
        <sz val="11"/>
        <rFont val="Arial"/>
        <family val="2"/>
      </rPr>
      <t xml:space="preserve">4. </t>
    </r>
    <r>
      <rPr>
        <sz val="11"/>
        <rFont val="Arial"/>
        <family val="2"/>
      </rPr>
      <t>Национални доклади за оценка на природозащитното състояние на видове в мрежата Натура 2000 : 10 бр.</t>
    </r>
  </si>
  <si>
    <r>
      <rPr>
        <b/>
        <sz val="11"/>
        <color indexed="8"/>
        <rFont val="Arial"/>
        <family val="2"/>
      </rPr>
      <t>1.</t>
    </r>
    <r>
      <rPr>
        <sz val="11"/>
        <color indexed="8"/>
        <rFont val="Arial"/>
        <family val="2"/>
      </rPr>
      <t xml:space="preserve"> Heavy metal monitoring in river water and sediments and health risk assessment (Gecheva, G., </t>
    </r>
    <r>
      <rPr>
        <b/>
        <sz val="11"/>
        <color indexed="8"/>
        <rFont val="Arial"/>
        <family val="2"/>
      </rPr>
      <t>Yurukova, L</t>
    </r>
    <r>
      <rPr>
        <sz val="11"/>
        <color indexed="8"/>
        <rFont val="Arial"/>
        <family val="2"/>
      </rPr>
      <t xml:space="preserve">., Cholakova, A., Mladenova, S.); </t>
    </r>
    <r>
      <rPr>
        <b/>
        <sz val="11"/>
        <color indexed="8"/>
        <rFont val="Arial"/>
        <family val="2"/>
      </rPr>
      <t>2.</t>
    </r>
    <r>
      <rPr>
        <sz val="11"/>
        <color indexed="8"/>
        <rFont val="Arial"/>
        <family val="2"/>
      </rPr>
      <t xml:space="preserve"> Some “hot spots” atmospheric assessment with mosses in Bulgaria (</t>
    </r>
    <r>
      <rPr>
        <b/>
        <sz val="11"/>
        <color indexed="8"/>
        <rFont val="Arial"/>
        <family val="2"/>
      </rPr>
      <t>Yurukova, L.</t>
    </r>
    <r>
      <rPr>
        <sz val="11"/>
        <color indexed="8"/>
        <rFont val="Arial"/>
        <family val="2"/>
      </rPr>
      <t xml:space="preserve">, Gecheva, G., Aleksieva, I., Popgeorgiev, G.); </t>
    </r>
    <r>
      <rPr>
        <b/>
        <sz val="11"/>
        <color indexed="8"/>
        <rFont val="Arial"/>
        <family val="2"/>
      </rPr>
      <t>3.</t>
    </r>
    <r>
      <rPr>
        <sz val="11"/>
        <color indexed="8"/>
        <rFont val="Arial"/>
        <family val="2"/>
      </rPr>
      <t xml:space="preserve"> Genome instability of Chironomus riparius Mg. (Diptera, Chironomidae) from polluted water basins in Bulgaria (</t>
    </r>
    <r>
      <rPr>
        <b/>
        <sz val="11"/>
        <color indexed="8"/>
        <rFont val="Arial"/>
        <family val="2"/>
      </rPr>
      <t>Ilkova, J., Michailova, P</t>
    </r>
    <r>
      <rPr>
        <sz val="11"/>
        <color indexed="8"/>
        <rFont val="Arial"/>
        <family val="2"/>
      </rPr>
      <t xml:space="preserve">., Thomas, A., White, K.); </t>
    </r>
    <r>
      <rPr>
        <b/>
        <sz val="11"/>
        <color indexed="8"/>
        <rFont val="Arial"/>
        <family val="2"/>
      </rPr>
      <t>4</t>
    </r>
    <r>
      <rPr>
        <sz val="11"/>
        <color indexed="8"/>
        <rFont val="Arial"/>
        <family val="2"/>
      </rPr>
      <t>.  Interesting lichenized fungi (Ascomycota) from Strouma valley and Mt. Belasitsa (</t>
    </r>
    <r>
      <rPr>
        <b/>
        <sz val="11"/>
        <color indexed="8"/>
        <rFont val="Arial"/>
        <family val="2"/>
      </rPr>
      <t>Stoykov, D</t>
    </r>
    <r>
      <rPr>
        <sz val="11"/>
        <color indexed="8"/>
        <rFont val="Arial"/>
        <family val="2"/>
      </rPr>
      <t xml:space="preserve">.); </t>
    </r>
    <r>
      <rPr>
        <b/>
        <sz val="11"/>
        <color indexed="8"/>
        <rFont val="Arial"/>
        <family val="2"/>
      </rPr>
      <t>5</t>
    </r>
    <r>
      <rPr>
        <sz val="11"/>
        <color indexed="8"/>
        <rFont val="Arial"/>
        <family val="2"/>
      </rPr>
      <t>. Larger basidiomycetes and lichenized fungi of conservation value in Balgarka Nature Park in Central Balkan (Shipchenska and Trevnenska mountains) (</t>
    </r>
    <r>
      <rPr>
        <b/>
        <sz val="11"/>
        <color indexed="8"/>
        <rFont val="Arial"/>
        <family val="2"/>
      </rPr>
      <t>Gyosheva, M., Stoykov, D</t>
    </r>
    <r>
      <rPr>
        <sz val="11"/>
        <color indexed="8"/>
        <rFont val="Arial"/>
        <family val="2"/>
      </rPr>
      <t xml:space="preserve">., Marinov, J.); </t>
    </r>
    <r>
      <rPr>
        <b/>
        <sz val="11"/>
        <color indexed="8"/>
        <rFont val="Arial"/>
        <family val="2"/>
      </rPr>
      <t>6</t>
    </r>
    <r>
      <rPr>
        <sz val="11"/>
        <color indexed="8"/>
        <rFont val="Arial"/>
        <family val="2"/>
      </rPr>
      <t xml:space="preserve">. Some chemical characteristics of sediments from carp fishponds treated with different fertilizers (D. I.Terziyski, L.D. Hadjinikolova, A.S. Ivanova, </t>
    </r>
    <r>
      <rPr>
        <b/>
        <sz val="11"/>
        <color indexed="8"/>
        <rFont val="Arial"/>
        <family val="2"/>
      </rPr>
      <t>R.K. Kalchev</t>
    </r>
    <r>
      <rPr>
        <sz val="11"/>
        <color indexed="8"/>
        <rFont val="Arial"/>
        <family val="2"/>
      </rPr>
      <t>)</t>
    </r>
  </si>
  <si>
    <r>
      <rPr>
        <b/>
        <sz val="11"/>
        <color indexed="8"/>
        <rFont val="Arial"/>
        <family val="2"/>
      </rPr>
      <t>1</t>
    </r>
    <r>
      <rPr>
        <sz val="11"/>
        <color indexed="8"/>
        <rFont val="Arial"/>
        <family val="2"/>
      </rPr>
      <t xml:space="preserve">. Impact of Entomophaga maimaiga on gypsy moth populations in Bulgaria (Mirchev, P., Linde, A., </t>
    </r>
    <r>
      <rPr>
        <b/>
        <sz val="11"/>
        <color indexed="8"/>
        <rFont val="Arial"/>
        <family val="2"/>
      </rPr>
      <t>Pilarska, D</t>
    </r>
    <r>
      <rPr>
        <sz val="11"/>
        <color indexed="8"/>
        <rFont val="Arial"/>
        <family val="2"/>
      </rPr>
      <t xml:space="preserve">., Pilarski, P., Georgieva, M., Georgiev, G.) </t>
    </r>
    <r>
      <rPr>
        <b/>
        <sz val="11"/>
        <color indexed="8"/>
        <rFont val="Arial"/>
        <family val="2"/>
      </rPr>
      <t>2.</t>
    </r>
    <r>
      <rPr>
        <sz val="11"/>
        <color indexed="8"/>
        <rFont val="Arial"/>
        <family val="2"/>
      </rPr>
      <t xml:space="preserve"> Efforts to develop female-targeted attractants for click beetles- a summary.Tóth, M., Furlan, L., Vuts, J., Bálintné Csonka, E., Szarukán, I., </t>
    </r>
    <r>
      <rPr>
        <b/>
        <sz val="11"/>
        <color indexed="8"/>
        <rFont val="Arial"/>
        <family val="2"/>
      </rPr>
      <t>Toshova, T.B., Subchev, M</t>
    </r>
    <r>
      <rPr>
        <sz val="11"/>
        <color indexed="8"/>
        <rFont val="Arial"/>
        <family val="2"/>
      </rPr>
      <t xml:space="preserve">., Velchev, 
D.I., Woodcock, C. M., Caulfield, J.C., Mayon, P., Pickett, J.A., Michael A. Birkett, M.A. </t>
    </r>
  </si>
  <si>
    <r>
      <t xml:space="preserve">1. Stoyanov, S  &amp; Goranova, V. The Balkan endemic </t>
    </r>
    <r>
      <rPr>
        <i/>
        <sz val="9"/>
        <color indexed="8"/>
        <rFont val="Arial"/>
        <family val="2"/>
      </rPr>
      <t>Lathyrus pancicii</t>
    </r>
    <r>
      <rPr>
        <sz val="9"/>
        <color indexed="8"/>
        <rFont val="Arial"/>
        <family val="2"/>
      </rPr>
      <t xml:space="preserve"> and </t>
    </r>
    <r>
      <rPr>
        <i/>
        <sz val="9"/>
        <color indexed="8"/>
        <rFont val="Arial"/>
        <family val="2"/>
      </rPr>
      <t xml:space="preserve">Verbascum anisophyllum </t>
    </r>
    <r>
      <rPr>
        <sz val="9"/>
        <color indexed="8"/>
        <rFont val="Arial"/>
        <family val="2"/>
      </rPr>
      <t xml:space="preserve">in the Bulgarian flora; 2. Goranova, V., Vassilev, K. &amp; Pedashenko, H. Comparative analysis of the vascular flora of the Valley of Mesta River and Struma River Valley, southeastern Bulgaria; 3. Delcheva, M., Bancheva, S. Aethionema arabicum (L.) Andrz. (Cruciferae) in Bulgaria - in situ and ex situ conservation.; 4. Nikolova, M., Bancheva, S. Surface flavonoids of Centaurea stenolepis and the local endemics – Centaurea davidovi and C. parilica  (Asateraceae, sect. Lepteranthus) from Bulgaria. 5. Natcheva, R. &amp; Ivanova, D. Plant micro-reserves as a tool for the conservation of Bryophytes in Bulgaria; 6. Ivanova, D. &amp; Natcheva, R. Conservation of certain threatened plant species in Bulgaria using the micro-reserve model. 7. Velev, N., Vladimirov, V., Pedashenko, H. &amp; Vassilev, K. Occurrence and conservation of Artemisia chamaemelifolia in Bulgaria; 8. Vladimirov, V. &amp; Velev, N. Conservation of the critically endangered species Plantago maxima in the Bulgarian flora; 9. Nikolova M., Vitkova A., Delcheva M., Edreva A., Gesheva E. Comparison of flavonoid profiles of cultivated Achillea asplenifolia, Achillea collina and cultivar </t>
    </r>
  </si>
  <si>
    <t>17.4-2.5.2013</t>
  </si>
  <si>
    <t>iR1</t>
  </si>
  <si>
    <r>
      <rPr>
        <b/>
        <sz val="11"/>
        <rFont val="Arial"/>
        <family val="2"/>
      </rPr>
      <t>1</t>
    </r>
    <r>
      <rPr>
        <sz val="11"/>
        <rFont val="Arial"/>
        <family val="2"/>
      </rPr>
      <t xml:space="preserve">. Сановище за нивото на замърсяване в района на 2 езера в Югозападна Македония -1бр; </t>
    </r>
    <r>
      <rPr>
        <b/>
        <sz val="11"/>
        <rFont val="Arial"/>
        <family val="2"/>
      </rPr>
      <t xml:space="preserve">2. </t>
    </r>
    <r>
      <rPr>
        <sz val="11"/>
        <rFont val="Arial"/>
        <family val="2"/>
      </rPr>
      <t xml:space="preserve"> рецензия на докторска дисертация - 1 бр.;</t>
    </r>
    <r>
      <rPr>
        <b/>
        <sz val="11"/>
        <rFont val="Arial"/>
        <family val="2"/>
      </rPr>
      <t xml:space="preserve"> 3</t>
    </r>
    <r>
      <rPr>
        <sz val="11"/>
        <rFont val="Arial"/>
        <family val="2"/>
      </rPr>
      <t xml:space="preserve">. рецензии заThe Science of Total Environment, Environmental Monitoring and Assessment - 3бр.; </t>
    </r>
    <r>
      <rPr>
        <b/>
        <sz val="11"/>
        <rFont val="Arial"/>
        <family val="2"/>
      </rPr>
      <t>4</t>
    </r>
    <r>
      <rPr>
        <sz val="11"/>
        <rFont val="Arial"/>
        <family val="2"/>
      </rPr>
      <t>. рецензии за</t>
    </r>
    <r>
      <rPr>
        <b/>
        <sz val="11"/>
        <rFont val="Arial"/>
        <family val="2"/>
      </rPr>
      <t xml:space="preserve"> </t>
    </r>
    <r>
      <rPr>
        <sz val="11"/>
        <rFont val="Arial"/>
        <family val="2"/>
      </rPr>
      <t xml:space="preserve">Environmental Monitoring and Assessment- EMAS-D-13-01337 – 1 бр.; </t>
    </r>
    <r>
      <rPr>
        <b/>
        <sz val="11"/>
        <rFont val="Arial"/>
        <family val="2"/>
      </rPr>
      <t xml:space="preserve">5. </t>
    </r>
    <r>
      <rPr>
        <sz val="11"/>
        <rFont val="Arial"/>
        <family val="2"/>
      </rPr>
      <t xml:space="preserve">Рецензия - Семинар по екология -2013 - 1бр.; </t>
    </r>
    <r>
      <rPr>
        <b/>
        <sz val="11"/>
        <rFont val="Arial"/>
        <family val="2"/>
      </rPr>
      <t>6.</t>
    </r>
    <r>
      <rPr>
        <sz val="11"/>
        <rFont val="Arial"/>
        <family val="2"/>
      </rPr>
      <t xml:space="preserve"> защита на магистърски дипломни разработки – 2 броя БФ ПУ “Паисий Хилендарски”; </t>
    </r>
    <r>
      <rPr>
        <b/>
        <sz val="11"/>
        <rFont val="Arial"/>
        <family val="2"/>
      </rPr>
      <t xml:space="preserve">7. </t>
    </r>
    <r>
      <rPr>
        <sz val="11"/>
        <rFont val="Arial"/>
        <family val="2"/>
      </rPr>
      <t>държавен изпит - 2 комисии в БФ ПУ “Паисий Хилендарски;</t>
    </r>
    <r>
      <rPr>
        <b/>
        <sz val="11"/>
        <rFont val="Arial"/>
        <family val="2"/>
      </rPr>
      <t xml:space="preserve"> 8</t>
    </r>
    <r>
      <rPr>
        <sz val="11"/>
        <rFont val="Arial"/>
        <family val="2"/>
      </rPr>
      <t xml:space="preserve">. председател на НЖ на конкурс за ОНС доктор в ИБЕИ – ас. Кирил Василев; </t>
    </r>
    <r>
      <rPr>
        <b/>
        <sz val="11"/>
        <rFont val="Arial"/>
        <family val="2"/>
      </rPr>
      <t>9.</t>
    </r>
    <r>
      <rPr>
        <sz val="11"/>
        <rFont val="Arial"/>
        <family val="2"/>
      </rPr>
      <t xml:space="preserve"> член на НЖ на конкурс за професор в БФ ПУ “Паисий Хилендарски” </t>
    </r>
  </si>
  <si>
    <t>Б. Вагалински / B.Vagalinski</t>
  </si>
  <si>
    <t>Д02-844/10.10.13, Индекс МУ-13-06/2013</t>
  </si>
  <si>
    <t>2012-2015: COCONET - Мрежи от морски защитени зони (от крайбрежието до морските дълбини) в съчетание с морския ветрови енергиен потенциал</t>
  </si>
  <si>
    <t>PERSEUS - Стратегически изследвания на морската среда в южните европейски морета</t>
  </si>
  <si>
    <t>GA No. 226675</t>
  </si>
  <si>
    <r>
      <rPr>
        <b/>
        <sz val="11"/>
        <rFont val="Arial"/>
        <family val="2"/>
      </rPr>
      <t>1.</t>
    </r>
    <r>
      <rPr>
        <sz val="11"/>
        <rFont val="Arial"/>
        <family val="2"/>
      </rPr>
      <t xml:space="preserve"> Член, секция  Биология към Съюз на учените в България</t>
    </r>
  </si>
  <si>
    <t>Невена Камбурова-Иванова</t>
  </si>
  <si>
    <r>
      <rPr>
        <b/>
        <sz val="11"/>
        <rFont val="Arial"/>
        <family val="2"/>
      </rPr>
      <t xml:space="preserve">1. </t>
    </r>
    <r>
      <rPr>
        <sz val="11"/>
        <rFont val="Arial"/>
        <family val="2"/>
      </rPr>
      <t xml:space="preserve">Доклад за оценка на въздействието върху околната среда (ДОВОС) и Доклад за оценка на степента на въздействие (ДОС) на инвестиционно предложение: „Изграждане на нова ядрена мощност от най-ново поколение на площадката на АЕЦ “КОЗЛОДУЙ”; 2. становище за Агенция пътна инфраструктура във връзка със строителството на магистрала „Тракия”; </t>
    </r>
    <r>
      <rPr>
        <b/>
        <sz val="11"/>
        <rFont val="Arial"/>
        <family val="2"/>
      </rPr>
      <t>3.</t>
    </r>
    <r>
      <rPr>
        <sz val="11"/>
        <rFont val="Arial"/>
        <family val="2"/>
      </rPr>
      <t xml:space="preserve"> Рецензия на проект към Chilean Antarctic Institute (INACH) National Fund Program for Scientific and Technological Research in Antarctica; </t>
    </r>
    <r>
      <rPr>
        <b/>
        <sz val="11"/>
        <rFont val="Arial"/>
        <family val="2"/>
      </rPr>
      <t>4</t>
    </r>
    <r>
      <rPr>
        <sz val="11"/>
        <rFont val="Arial"/>
        <family val="2"/>
      </rPr>
      <t xml:space="preserve">. Рецензия за провеждане на конкурс за заемане на академичната длъжност „професор” по екология на доц. Вълко Бисерков - 1 бр.; </t>
    </r>
    <r>
      <rPr>
        <b/>
        <sz val="11"/>
        <rFont val="Arial"/>
        <family val="2"/>
      </rPr>
      <t>5.</t>
    </r>
    <r>
      <rPr>
        <sz val="11"/>
        <rFont val="Arial"/>
        <family val="2"/>
      </rPr>
      <t xml:space="preserve"> Становище за провеждане на конкурс за заемане на академичната длъжност „доцент” по екология на гл. ас. Стела Лазарова - 1 бр. ; </t>
    </r>
    <r>
      <rPr>
        <b/>
        <sz val="11"/>
        <rFont val="Arial"/>
        <family val="2"/>
      </rPr>
      <t>6</t>
    </r>
    <r>
      <rPr>
        <sz val="11"/>
        <rFont val="Arial"/>
        <family val="2"/>
      </rPr>
      <t xml:space="preserve">. Рецензии на публикации - Acta zool. Bulgarica - 2бр.; </t>
    </r>
    <r>
      <rPr>
        <b/>
        <sz val="11"/>
        <rFont val="Arial"/>
        <family val="2"/>
      </rPr>
      <t>7.</t>
    </r>
    <r>
      <rPr>
        <sz val="11"/>
        <rFont val="Arial"/>
        <family val="2"/>
      </rPr>
      <t xml:space="preserve"> Рецензия - Семинар по екология -2013 - 1бр</t>
    </r>
  </si>
  <si>
    <r>
      <rPr>
        <b/>
        <sz val="11"/>
        <rFont val="Arial"/>
        <family val="2"/>
      </rPr>
      <t>1.</t>
    </r>
    <r>
      <rPr>
        <sz val="11"/>
        <rFont val="Arial"/>
        <family val="2"/>
      </rPr>
      <t xml:space="preserve"> Рецензии на публикации -  Статии в сборник - 1 бр.; </t>
    </r>
    <r>
      <rPr>
        <b/>
        <sz val="11"/>
        <rFont val="Arial"/>
        <family val="2"/>
      </rPr>
      <t>2.</t>
    </r>
    <r>
      <rPr>
        <sz val="11"/>
        <rFont val="Arial"/>
        <family val="2"/>
      </rPr>
      <t xml:space="preserve"> Консултация</t>
    </r>
    <r>
      <rPr>
        <sz val="11"/>
        <color indexed="10"/>
        <rFont val="Arial"/>
        <family val="2"/>
      </rPr>
      <t xml:space="preserve"> </t>
    </r>
    <r>
      <rPr>
        <sz val="11"/>
        <rFont val="Arial"/>
        <family val="2"/>
      </rPr>
      <t xml:space="preserve">проект „Техническа помощ и участие в екипа за управление и изпълнение“ по проект „Устойчиво управление на Национален парк „Рила” І-ва фаза”, финансиран по Оперативна програма “Околна среда 2007-2013 г.”             </t>
    </r>
  </si>
  <si>
    <r>
      <rPr>
        <b/>
        <sz val="11"/>
        <color indexed="8"/>
        <rFont val="Arial"/>
        <family val="2"/>
      </rPr>
      <t>1.</t>
    </r>
    <r>
      <rPr>
        <sz val="11"/>
        <color indexed="8"/>
        <rFont val="Arial"/>
        <family val="2"/>
      </rPr>
      <t xml:space="preserve"> Становище върху дисертационен труд за получаване на образователна и научна степен “Доктор” на Мартин Димитров Димитров; БФ - 1 бр.;</t>
    </r>
    <r>
      <rPr>
        <b/>
        <sz val="11"/>
        <color indexed="8"/>
        <rFont val="Arial"/>
        <family val="2"/>
      </rPr>
      <t xml:space="preserve"> 2.</t>
    </r>
    <r>
      <rPr>
        <sz val="11"/>
        <color indexed="8"/>
        <rFont val="Arial"/>
        <family val="2"/>
      </rPr>
      <t xml:space="preserve"> Рецензии на публикации - 9 бр.; </t>
    </r>
    <r>
      <rPr>
        <b/>
        <sz val="11"/>
        <color indexed="8"/>
        <rFont val="Arial"/>
        <family val="2"/>
      </rPr>
      <t xml:space="preserve">3. </t>
    </r>
    <r>
      <rPr>
        <sz val="11"/>
        <color indexed="8"/>
        <rFont val="Arial"/>
        <family val="2"/>
      </rPr>
      <t>Рецензия по конкурс за доцент по професионално направление „Биологични науки” 4.3 (Микробиология – метаболизъм на бактерии и гъби), обявен в ДВ, бр 35 от 12.04.2013 на Траяна Недева, БФ - 1 бр.;</t>
    </r>
    <r>
      <rPr>
        <b/>
        <sz val="11"/>
        <color indexed="8"/>
        <rFont val="Arial"/>
        <family val="2"/>
      </rPr>
      <t xml:space="preserve"> 4.</t>
    </r>
    <r>
      <rPr>
        <sz val="11"/>
        <color indexed="8"/>
        <rFont val="Arial"/>
        <family val="2"/>
      </rPr>
      <t xml:space="preserve"> </t>
    </r>
    <r>
      <rPr>
        <sz val="11"/>
        <rFont val="Arial"/>
        <family val="2"/>
      </rPr>
      <t>Член на НЖ за избор на главен асистент по специалност „Екология и опазване на екосистемите” (02.22.01), за нуждите на  секция „Мутагенеза от околната среда и генетична оценка на риска” (отдел „Екосистемни изследвания, екологичен риск и консервационна биология”, ИБЕИ), конкурс, обявен в ДВ, бр. 21/1.03.2013 г. - 1 бр.</t>
    </r>
  </si>
  <si>
    <r>
      <t>“</t>
    </r>
    <r>
      <rPr>
        <sz val="11"/>
        <color indexed="8"/>
        <rFont val="Times New Roman"/>
        <family val="1"/>
      </rPr>
      <t>Семинар по екология – 2013”,</t>
    </r>
  </si>
  <si>
    <t xml:space="preserve">1.Hristova, V. &amp; Ivanov, D. Mangrove vegetation from the early Upper Miocene in Euxinian Basin. 2. Ivanov, D., Bozukov V. &amp; Utescher, T.; Late Miocene palynomorphs from South Bulgaria               </t>
  </si>
  <si>
    <t>ИАРА, по ОП "Рибарство" на ЕС, ПРОЕКТ BG0713EFF-514-220262</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</si>
</sst>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0\ &quot;лв.&quot;"/>
    <numFmt numFmtId="165" formatCode="#,##0.00_ ;\-#,##0.00\ "/>
    <numFmt numFmtId="166" formatCode="dd/mm"/>
    <numFmt numFmtId="167" formatCode="d/mm/yyyy&quot; г.&quot;"/>
    <numFmt numFmtId="168" formatCode="##0"/>
    <numFmt numFmtId="169" formatCode="#,##0.00&quot; лв.&quot;"/>
    <numFmt numFmtId="170" formatCode="#,##0.000"/>
    <numFmt numFmtId="171" formatCode="#,##0.00\ _л_в_."/>
    <numFmt numFmtId="172" formatCode="#,##0\ &quot;лв.&quot;"/>
    <numFmt numFmtId="173" formatCode="dd\.m\.yyyy&quot; г.&quot;;@"/>
    <numFmt numFmtId="174" formatCode="&quot;Yes&quot;;&quot;Yes&quot;;&quot;No&quot;"/>
    <numFmt numFmtId="175" formatCode="&quot;True&quot;;&quot;True&quot;;&quot;False&quot;"/>
    <numFmt numFmtId="176" formatCode="&quot;On&quot;;&quot;On&quot;;&quot;Off&quot;"/>
    <numFmt numFmtId="177" formatCode="[$€-2]\ #,##0.00_);[Red]\([$€-2]\ #,##0.00\)"/>
  </numFmts>
  <fonts count="141">
    <font>
      <sz val="11"/>
      <color theme="1"/>
      <name val="Calibri"/>
      <family val="2"/>
    </font>
    <font>
      <sz val="11"/>
      <color indexed="8"/>
      <name val="Calibri"/>
      <family val="2"/>
    </font>
    <font>
      <sz val="12"/>
      <color indexed="8"/>
      <name val="Times New Roman"/>
      <family val="1"/>
    </font>
    <font>
      <sz val="12"/>
      <name val="Times New Roman"/>
      <family val="1"/>
    </font>
    <font>
      <i/>
      <sz val="12"/>
      <name val="Times New Roman"/>
      <family val="1"/>
    </font>
    <font>
      <sz val="12"/>
      <color indexed="10"/>
      <name val="Times New Roman"/>
      <family val="1"/>
    </font>
    <font>
      <sz val="10"/>
      <name val="Arial"/>
      <family val="2"/>
    </font>
    <font>
      <sz val="11"/>
      <color indexed="8"/>
      <name val="Times New Roman"/>
      <family val="1"/>
    </font>
    <font>
      <sz val="12"/>
      <color indexed="8"/>
      <name val="Arial"/>
      <family val="2"/>
    </font>
    <font>
      <b/>
      <sz val="12"/>
      <color indexed="8"/>
      <name val="Arial"/>
      <family val="2"/>
    </font>
    <font>
      <b/>
      <sz val="18"/>
      <color indexed="8"/>
      <name val="Arial"/>
      <family val="2"/>
    </font>
    <font>
      <b/>
      <sz val="12"/>
      <color indexed="9"/>
      <name val="Arial"/>
      <family val="2"/>
    </font>
    <font>
      <sz val="11"/>
      <color indexed="8"/>
      <name val="Arial"/>
      <family val="2"/>
    </font>
    <font>
      <sz val="11"/>
      <name val="Arial"/>
      <family val="2"/>
    </font>
    <font>
      <b/>
      <sz val="18"/>
      <color indexed="16"/>
      <name val="Arial"/>
      <family val="2"/>
    </font>
    <font>
      <b/>
      <i/>
      <sz val="18"/>
      <color indexed="8"/>
      <name val="Arial"/>
      <family val="2"/>
    </font>
    <font>
      <b/>
      <sz val="14"/>
      <color indexed="9"/>
      <name val="Arial"/>
      <family val="2"/>
    </font>
    <font>
      <b/>
      <sz val="11"/>
      <color indexed="8"/>
      <name val="Arial"/>
      <family val="2"/>
    </font>
    <font>
      <b/>
      <sz val="11"/>
      <name val="Arial"/>
      <family val="2"/>
    </font>
    <font>
      <b/>
      <sz val="14"/>
      <color indexed="8"/>
      <name val="Arial"/>
      <family val="2"/>
    </font>
    <font>
      <b/>
      <i/>
      <sz val="14"/>
      <color indexed="8"/>
      <name val="Arial"/>
      <family val="2"/>
    </font>
    <font>
      <sz val="14"/>
      <color indexed="8"/>
      <name val="Arial"/>
      <family val="2"/>
    </font>
    <font>
      <b/>
      <i/>
      <sz val="12"/>
      <color indexed="8"/>
      <name val="Arial"/>
      <family val="2"/>
    </font>
    <font>
      <sz val="12"/>
      <color indexed="9"/>
      <name val="Arial"/>
      <family val="2"/>
    </font>
    <font>
      <b/>
      <sz val="12"/>
      <color indexed="16"/>
      <name val="Arial"/>
      <family val="2"/>
    </font>
    <font>
      <b/>
      <sz val="14"/>
      <color indexed="16"/>
      <name val="Arial"/>
      <family val="2"/>
    </font>
    <font>
      <b/>
      <sz val="16"/>
      <color indexed="16"/>
      <name val="Arial"/>
      <family val="2"/>
    </font>
    <font>
      <sz val="11"/>
      <color indexed="9"/>
      <name val="Arial"/>
      <family val="2"/>
    </font>
    <font>
      <sz val="11"/>
      <color indexed="16"/>
      <name val="Arial"/>
      <family val="2"/>
    </font>
    <font>
      <b/>
      <i/>
      <sz val="14"/>
      <color indexed="16"/>
      <name val="Arial"/>
      <family val="2"/>
    </font>
    <font>
      <b/>
      <sz val="11"/>
      <color indexed="9"/>
      <name val="Arial"/>
      <family val="2"/>
    </font>
    <font>
      <sz val="12"/>
      <name val="Arial"/>
      <family val="2"/>
    </font>
    <font>
      <b/>
      <sz val="14"/>
      <name val="Arial"/>
      <family val="2"/>
    </font>
    <font>
      <b/>
      <i/>
      <sz val="11"/>
      <color indexed="9"/>
      <name val="Arial"/>
      <family val="2"/>
    </font>
    <font>
      <b/>
      <i/>
      <sz val="10"/>
      <color indexed="9"/>
      <name val="Arial"/>
      <family val="2"/>
    </font>
    <font>
      <b/>
      <i/>
      <sz val="12"/>
      <color indexed="9"/>
      <name val="Arial"/>
      <family val="2"/>
    </font>
    <font>
      <b/>
      <sz val="10"/>
      <color indexed="9"/>
      <name val="Arial"/>
      <family val="2"/>
    </font>
    <font>
      <b/>
      <i/>
      <sz val="12"/>
      <color indexed="16"/>
      <name val="Arial"/>
      <family val="2"/>
    </font>
    <font>
      <sz val="12"/>
      <color indexed="16"/>
      <name val="Arial"/>
      <family val="2"/>
    </font>
    <font>
      <i/>
      <sz val="12"/>
      <color indexed="16"/>
      <name val="Arial"/>
      <family val="2"/>
    </font>
    <font>
      <b/>
      <u val="single"/>
      <sz val="12"/>
      <color indexed="16"/>
      <name val="Arial"/>
      <family val="2"/>
    </font>
    <font>
      <b/>
      <sz val="12"/>
      <name val="Arial"/>
      <family val="2"/>
    </font>
    <font>
      <b/>
      <sz val="13"/>
      <color indexed="8"/>
      <name val="Arial"/>
      <family val="2"/>
    </font>
    <font>
      <b/>
      <i/>
      <sz val="13"/>
      <color indexed="8"/>
      <name val="Arial"/>
      <family val="2"/>
    </font>
    <font>
      <sz val="13"/>
      <name val="Times New Roman"/>
      <family val="1"/>
    </font>
    <font>
      <b/>
      <i/>
      <sz val="10"/>
      <color indexed="8"/>
      <name val="Arial"/>
      <family val="2"/>
    </font>
    <font>
      <sz val="10"/>
      <color indexed="8"/>
      <name val="Arial"/>
      <family val="2"/>
    </font>
    <font>
      <i/>
      <sz val="11"/>
      <name val="Arial"/>
      <family val="2"/>
    </font>
    <font>
      <b/>
      <i/>
      <sz val="12"/>
      <name val="Arial"/>
      <family val="2"/>
    </font>
    <font>
      <b/>
      <sz val="11"/>
      <color indexed="10"/>
      <name val="Arial"/>
      <family val="2"/>
    </font>
    <font>
      <b/>
      <sz val="12"/>
      <color indexed="10"/>
      <name val="Arial"/>
      <family val="2"/>
    </font>
    <font>
      <sz val="11"/>
      <color indexed="10"/>
      <name val="Arial"/>
      <family val="2"/>
    </font>
    <font>
      <sz val="10"/>
      <color indexed="10"/>
      <name val="Arial"/>
      <family val="2"/>
    </font>
    <font>
      <b/>
      <sz val="10"/>
      <color indexed="10"/>
      <name val="Arial"/>
      <family val="2"/>
    </font>
    <font>
      <b/>
      <i/>
      <sz val="10"/>
      <color indexed="10"/>
      <name val="Arial"/>
      <family val="2"/>
    </font>
    <font>
      <b/>
      <sz val="8"/>
      <color indexed="9"/>
      <name val="Arial"/>
      <family val="2"/>
    </font>
    <font>
      <b/>
      <sz val="10"/>
      <color indexed="16"/>
      <name val="Arial"/>
      <family val="2"/>
    </font>
    <font>
      <sz val="8"/>
      <color indexed="10"/>
      <name val="Arial"/>
      <family val="2"/>
    </font>
    <font>
      <sz val="12"/>
      <color indexed="60"/>
      <name val="Arial"/>
      <family val="2"/>
    </font>
    <font>
      <b/>
      <sz val="12"/>
      <color indexed="51"/>
      <name val="Arial"/>
      <family val="2"/>
    </font>
    <font>
      <b/>
      <i/>
      <sz val="14"/>
      <color indexed="9"/>
      <name val="Arial"/>
      <family val="2"/>
    </font>
    <font>
      <b/>
      <i/>
      <sz val="11"/>
      <name val="Arial"/>
      <family val="2"/>
    </font>
    <font>
      <sz val="8"/>
      <name val="Calibri"/>
      <family val="2"/>
    </font>
    <font>
      <b/>
      <sz val="10"/>
      <color indexed="8"/>
      <name val="Arial"/>
      <family val="2"/>
    </font>
    <font>
      <i/>
      <sz val="11"/>
      <color indexed="8"/>
      <name val="Arial"/>
      <family val="2"/>
    </font>
    <font>
      <vertAlign val="superscript"/>
      <sz val="11"/>
      <color indexed="8"/>
      <name val="Calibri"/>
      <family val="2"/>
    </font>
    <font>
      <b/>
      <i/>
      <sz val="11"/>
      <color indexed="8"/>
      <name val="Arial"/>
      <family val="2"/>
    </font>
    <font>
      <u val="single"/>
      <sz val="11"/>
      <color indexed="8"/>
      <name val="Arial"/>
      <family val="2"/>
    </font>
    <font>
      <sz val="10"/>
      <color indexed="12"/>
      <name val="Arial"/>
      <family val="2"/>
    </font>
    <font>
      <i/>
      <sz val="10"/>
      <name val="Arial"/>
      <family val="2"/>
    </font>
    <font>
      <u val="single"/>
      <sz val="10"/>
      <name val="Calibri"/>
      <family val="2"/>
    </font>
    <font>
      <u val="single"/>
      <sz val="10"/>
      <color indexed="12"/>
      <name val="Arial"/>
      <family val="2"/>
    </font>
    <font>
      <u val="single"/>
      <sz val="10"/>
      <color indexed="12"/>
      <name val="Calibri"/>
      <family val="2"/>
    </font>
    <font>
      <u val="single"/>
      <sz val="10"/>
      <name val="Arial"/>
      <family val="2"/>
    </font>
    <font>
      <u val="single"/>
      <sz val="11"/>
      <color indexed="12"/>
      <name val="Calibri"/>
      <family val="2"/>
    </font>
    <font>
      <sz val="9"/>
      <name val="Arial"/>
      <family val="2"/>
    </font>
    <font>
      <sz val="11"/>
      <color indexed="12"/>
      <name val="Arial"/>
      <family val="2"/>
    </font>
    <font>
      <sz val="10"/>
      <color indexed="63"/>
      <name val="Arial"/>
      <family val="2"/>
    </font>
    <font>
      <i/>
      <sz val="12"/>
      <name val="Arial"/>
      <family val="2"/>
    </font>
    <font>
      <u val="single"/>
      <sz val="6.6"/>
      <color indexed="12"/>
      <name val="Calibri"/>
      <family val="2"/>
    </font>
    <font>
      <sz val="7"/>
      <color indexed="8"/>
      <name val="Times New Roman"/>
      <family val="1"/>
    </font>
    <font>
      <sz val="9"/>
      <color indexed="8"/>
      <name val="Arial"/>
      <family val="2"/>
    </font>
    <font>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0"/>
      <name val="Arial"/>
      <family val="2"/>
    </font>
    <font>
      <sz val="10"/>
      <color indexed="42"/>
      <name val="Arial"/>
      <family val="2"/>
    </font>
    <font>
      <sz val="10"/>
      <color indexed="30"/>
      <name val="Arial"/>
      <family val="2"/>
    </font>
    <font>
      <sz val="11"/>
      <name val="Calibri"/>
      <family val="2"/>
    </font>
    <font>
      <u val="single"/>
      <sz val="11"/>
      <name val="Calibri"/>
      <family val="2"/>
    </font>
    <font>
      <b/>
      <sz val="12"/>
      <color indexed="8"/>
      <name val="Times New Roman"/>
      <family val="1"/>
    </font>
    <font>
      <sz val="9"/>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5.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1"/>
      <color rgb="FF0070C0"/>
      <name val="Arial"/>
      <family val="2"/>
    </font>
    <font>
      <sz val="12"/>
      <color rgb="FFC00000"/>
      <name val="Arial"/>
      <family val="2"/>
    </font>
    <font>
      <sz val="10"/>
      <color rgb="FFCCFFCC"/>
      <name val="Arial"/>
      <family val="2"/>
    </font>
    <font>
      <sz val="10"/>
      <color rgb="FFFF0000"/>
      <name val="Arial"/>
      <family val="2"/>
    </font>
    <font>
      <sz val="10"/>
      <color rgb="FF0070C0"/>
      <name val="Arial"/>
      <family val="2"/>
    </font>
    <font>
      <sz val="11"/>
      <color theme="1"/>
      <name val="Arial"/>
      <family val="2"/>
    </font>
    <font>
      <sz val="12"/>
      <color rgb="FF000000"/>
      <name val="Times New Roman"/>
      <family val="1"/>
    </font>
    <font>
      <b/>
      <sz val="12"/>
      <color theme="1"/>
      <name val="Times New Roman"/>
      <family val="1"/>
    </font>
    <font>
      <sz val="12"/>
      <color theme="1"/>
      <name val="Times New Roman"/>
      <family val="1"/>
    </font>
    <font>
      <sz val="12"/>
      <color rgb="FFFF0000"/>
      <name val="Times New Roman"/>
      <family val="1"/>
    </font>
    <font>
      <sz val="9"/>
      <color theme="1"/>
      <name val="Times New Roman"/>
      <family val="1"/>
    </font>
    <font>
      <b/>
      <sz val="12"/>
      <color theme="0"/>
      <name val="Arial"/>
      <family val="2"/>
    </font>
    <font>
      <b/>
      <sz val="11"/>
      <color theme="0"/>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rgb="FFCCFFCC"/>
        <bgColor indexed="64"/>
      </patternFill>
    </fill>
    <fill>
      <patternFill patternType="solid">
        <fgColor rgb="FFCCFFCC"/>
        <bgColor indexed="64"/>
      </patternFill>
    </fill>
    <fill>
      <patternFill patternType="solid">
        <fgColor indexed="45"/>
        <bgColor indexed="64"/>
      </patternFill>
    </fill>
    <fill>
      <patternFill patternType="solid">
        <fgColor rgb="FFFF99FF"/>
        <bgColor indexed="64"/>
      </patternFill>
    </fill>
    <fill>
      <patternFill patternType="solid">
        <fgColor rgb="FFD1FBE2"/>
        <bgColor indexed="64"/>
      </patternFill>
    </fill>
    <fill>
      <patternFill patternType="solid">
        <fgColor rgb="FF66FF33"/>
        <bgColor indexed="64"/>
      </patternFill>
    </fill>
    <fill>
      <patternFill patternType="solid">
        <fgColor rgb="FF00FF00"/>
        <bgColor indexed="64"/>
      </patternFill>
    </fill>
  </fills>
  <borders count="3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9"/>
      </right>
      <top style="thin">
        <color indexed="9"/>
      </top>
      <bottom style="thick">
        <color indexed="9"/>
      </bottom>
    </border>
    <border>
      <left/>
      <right style="thick">
        <color indexed="22"/>
      </right>
      <top/>
      <bottom/>
    </border>
    <border>
      <left>
        <color indexed="63"/>
      </left>
      <right>
        <color indexed="63"/>
      </right>
      <top>
        <color indexed="63"/>
      </top>
      <bottom style="thick">
        <color indexed="22"/>
      </bottom>
    </border>
    <border>
      <left/>
      <right style="thick">
        <color indexed="22"/>
      </right>
      <top/>
      <bottom style="thick">
        <color indexed="22"/>
      </bottom>
    </border>
    <border>
      <left style="thick">
        <color indexed="22"/>
      </left>
      <right style="thin">
        <color indexed="9"/>
      </right>
      <top style="thin">
        <color indexed="9"/>
      </top>
      <bottom style="thick">
        <color indexed="9"/>
      </bottom>
    </border>
    <border>
      <left style="thin">
        <color indexed="9"/>
      </left>
      <right/>
      <top style="thin">
        <color indexed="9"/>
      </top>
      <bottom style="thick">
        <color indexed="9"/>
      </bottom>
    </border>
    <border>
      <left style="medium">
        <color indexed="9"/>
      </left>
      <right style="thin">
        <color indexed="9"/>
      </right>
      <top style="thin">
        <color indexed="9"/>
      </top>
      <bottom style="thick">
        <color indexed="9"/>
      </bottom>
    </border>
    <border>
      <left style="thin">
        <color indexed="9"/>
      </left>
      <right style="medium">
        <color indexed="9"/>
      </right>
      <top style="thin">
        <color indexed="9"/>
      </top>
      <bottom style="thick">
        <color indexed="9"/>
      </bottom>
    </border>
    <border>
      <left style="medium">
        <color indexed="9"/>
      </left>
      <right style="thin">
        <color indexed="9"/>
      </right>
      <top/>
      <bottom style="thick">
        <color indexed="9"/>
      </bottom>
    </border>
    <border>
      <left style="thin">
        <color indexed="9"/>
      </left>
      <right style="thick">
        <color indexed="22"/>
      </right>
      <top/>
      <bottom style="thick">
        <color indexed="9"/>
      </bottom>
    </border>
    <border>
      <left style="thick">
        <color indexed="22"/>
      </left>
      <right style="medium">
        <color indexed="9"/>
      </right>
      <top style="thick">
        <color indexed="22"/>
      </top>
      <bottom style="medium">
        <color indexed="9"/>
      </bottom>
    </border>
    <border>
      <left style="medium">
        <color indexed="9"/>
      </left>
      <right style="medium">
        <color indexed="9"/>
      </right>
      <top style="thick">
        <color indexed="22"/>
      </top>
      <bottom style="medium">
        <color indexed="9"/>
      </bottom>
    </border>
    <border>
      <left style="medium">
        <color indexed="9"/>
      </left>
      <right style="thick">
        <color indexed="22"/>
      </right>
      <top style="thick">
        <color indexed="22"/>
      </top>
      <bottom style="medium">
        <color indexed="9"/>
      </bottom>
    </border>
    <border>
      <left style="thick">
        <color indexed="22"/>
      </left>
      <right style="medium">
        <color indexed="9"/>
      </right>
      <top style="medium">
        <color indexed="9"/>
      </top>
      <bottom style="thick">
        <color indexed="9"/>
      </bottom>
    </border>
    <border>
      <left style="medium">
        <color indexed="9"/>
      </left>
      <right style="medium">
        <color indexed="9"/>
      </right>
      <top style="medium">
        <color indexed="9"/>
      </top>
      <bottom style="thick">
        <color indexed="9"/>
      </bottom>
    </border>
    <border>
      <left style="medium">
        <color indexed="9"/>
      </left>
      <right style="thick">
        <color indexed="22"/>
      </right>
      <top style="medium">
        <color indexed="9"/>
      </top>
      <bottom style="thick">
        <color indexed="9"/>
      </bottom>
    </border>
    <border>
      <left style="thick">
        <color indexed="9"/>
      </left>
      <right style="medium">
        <color indexed="9"/>
      </right>
      <top style="thick">
        <color indexed="9"/>
      </top>
      <bottom style="thick">
        <color indexed="22"/>
      </bottom>
    </border>
    <border>
      <left style="medium">
        <color indexed="9"/>
      </left>
      <right style="thick">
        <color indexed="22"/>
      </right>
      <top style="thick">
        <color indexed="9"/>
      </top>
      <bottom style="thick">
        <color indexed="22"/>
      </bottom>
    </border>
    <border>
      <left style="thick">
        <color indexed="22"/>
      </left>
      <right style="medium">
        <color indexed="9"/>
      </right>
      <top style="thick">
        <color indexed="22"/>
      </top>
      <bottom style="thin">
        <color indexed="9"/>
      </bottom>
    </border>
    <border>
      <left style="medium">
        <color indexed="9"/>
      </left>
      <right style="thick">
        <color indexed="22"/>
      </right>
      <top style="thick">
        <color indexed="22"/>
      </top>
      <bottom style="thin">
        <color indexed="9"/>
      </bottom>
    </border>
    <border>
      <left style="thick">
        <color indexed="22"/>
      </left>
      <right style="medium">
        <color indexed="9"/>
      </right>
      <top style="thin">
        <color indexed="9"/>
      </top>
      <bottom style="thick">
        <color indexed="9"/>
      </bottom>
    </border>
    <border>
      <left style="medium">
        <color indexed="9"/>
      </left>
      <right style="thick">
        <color indexed="22"/>
      </right>
      <top style="thin">
        <color indexed="9"/>
      </top>
      <bottom style="thick">
        <color indexed="9"/>
      </bottom>
    </border>
    <border>
      <left style="thick">
        <color indexed="22"/>
      </left>
      <right style="medium">
        <color indexed="9"/>
      </right>
      <top/>
      <bottom style="thick">
        <color indexed="9"/>
      </bottom>
    </border>
    <border>
      <left style="medium">
        <color indexed="9"/>
      </left>
      <right style="medium">
        <color indexed="9"/>
      </right>
      <top/>
      <bottom style="thick">
        <color indexed="9"/>
      </bottom>
    </border>
    <border>
      <left style="medium">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medium">
        <color indexed="9"/>
      </left>
      <right style="thin">
        <color indexed="9"/>
      </right>
      <top/>
      <bottom style="medium">
        <color indexed="9"/>
      </bottom>
    </border>
    <border>
      <left/>
      <right/>
      <top/>
      <bottom style="medium">
        <color indexed="9"/>
      </bottom>
    </border>
    <border>
      <left style="medium">
        <color indexed="9"/>
      </left>
      <right/>
      <top style="thick">
        <color indexed="22"/>
      </top>
      <bottom style="medium">
        <color indexed="9"/>
      </bottom>
    </border>
    <border>
      <left/>
      <right style="thin">
        <color indexed="9"/>
      </right>
      <top/>
      <bottom/>
    </border>
    <border>
      <left style="thin">
        <color indexed="9"/>
      </left>
      <right style="thin">
        <color indexed="9"/>
      </right>
      <top/>
      <bottom/>
    </border>
    <border>
      <left style="thin">
        <color indexed="9"/>
      </left>
      <right/>
      <top/>
      <bottom/>
    </border>
    <border>
      <left style="thin">
        <color indexed="9"/>
      </left>
      <right style="thick">
        <color indexed="9"/>
      </right>
      <top/>
      <bottom/>
    </border>
    <border>
      <left style="thin">
        <color indexed="9"/>
      </left>
      <right style="thick">
        <color indexed="22"/>
      </right>
      <top/>
      <bottom/>
    </border>
    <border>
      <left/>
      <right style="thin">
        <color indexed="9"/>
      </right>
      <top style="medium">
        <color indexed="9"/>
      </top>
      <bottom style="thick">
        <color indexed="9"/>
      </bottom>
    </border>
    <border>
      <left style="thin">
        <color indexed="9"/>
      </left>
      <right style="thin">
        <color indexed="9"/>
      </right>
      <top style="medium">
        <color indexed="9"/>
      </top>
      <bottom style="thick">
        <color indexed="9"/>
      </bottom>
    </border>
    <border>
      <left style="thin">
        <color indexed="9"/>
      </left>
      <right/>
      <top style="medium">
        <color indexed="9"/>
      </top>
      <bottom style="thick">
        <color indexed="9"/>
      </bottom>
    </border>
    <border>
      <left style="thick">
        <color indexed="9"/>
      </left>
      <right style="medium">
        <color indexed="9"/>
      </right>
      <top style="medium">
        <color indexed="9"/>
      </top>
      <bottom style="thick">
        <color indexed="9"/>
      </bottom>
    </border>
    <border>
      <left style="thin">
        <color indexed="9"/>
      </left>
      <right style="thick">
        <color indexed="9"/>
      </right>
      <top style="medium">
        <color indexed="9"/>
      </top>
      <bottom style="thick">
        <color indexed="9"/>
      </bottom>
    </border>
    <border>
      <left/>
      <right/>
      <top style="medium">
        <color indexed="9"/>
      </top>
      <bottom style="thick">
        <color indexed="9"/>
      </bottom>
    </border>
    <border>
      <left/>
      <right style="medium">
        <color indexed="9"/>
      </right>
      <top style="medium">
        <color indexed="9"/>
      </top>
      <bottom style="thick">
        <color indexed="9"/>
      </bottom>
    </border>
    <border>
      <left style="thin">
        <color indexed="9"/>
      </left>
      <right style="thick">
        <color indexed="22"/>
      </right>
      <top style="medium">
        <color indexed="9"/>
      </top>
      <bottom style="thick">
        <color indexed="9"/>
      </bottom>
    </border>
    <border>
      <left style="thick">
        <color indexed="22"/>
      </left>
      <right/>
      <top style="thick">
        <color indexed="22"/>
      </top>
      <bottom/>
    </border>
    <border>
      <left style="thick">
        <color indexed="9"/>
      </left>
      <right style="medium">
        <color indexed="9"/>
      </right>
      <top style="thick">
        <color indexed="22"/>
      </top>
      <bottom style="medium">
        <color indexed="9"/>
      </bottom>
    </border>
    <border>
      <left style="thick">
        <color indexed="22"/>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thick">
        <color indexed="22"/>
      </right>
      <top style="medium">
        <color indexed="9"/>
      </top>
      <bottom style="medium">
        <color indexed="9"/>
      </bottom>
    </border>
    <border>
      <left style="thick">
        <color indexed="22"/>
      </left>
      <right style="thin">
        <color indexed="9"/>
      </right>
      <top/>
      <bottom style="thick">
        <color indexed="9"/>
      </bottom>
    </border>
    <border>
      <left style="thin">
        <color indexed="9"/>
      </left>
      <right style="medium">
        <color indexed="9"/>
      </right>
      <top/>
      <bottom style="thick">
        <color indexed="9"/>
      </bottom>
    </border>
    <border>
      <left style="medium">
        <color indexed="9"/>
      </left>
      <right style="thick">
        <color indexed="22"/>
      </right>
      <top/>
      <bottom style="thick">
        <color indexed="9"/>
      </bottom>
    </border>
    <border>
      <left style="thick">
        <color indexed="22"/>
      </left>
      <right style="thin">
        <color indexed="9"/>
      </right>
      <top style="medium">
        <color indexed="9"/>
      </top>
      <bottom style="medium">
        <color indexed="9"/>
      </bottom>
    </border>
    <border>
      <left style="thin">
        <color indexed="9"/>
      </left>
      <right style="medium">
        <color indexed="9"/>
      </right>
      <top style="medium">
        <color indexed="9"/>
      </top>
      <bottom style="medium">
        <color indexed="9"/>
      </bottom>
    </border>
    <border>
      <left style="medium">
        <color indexed="9"/>
      </left>
      <right style="thick">
        <color indexed="22"/>
      </right>
      <top style="thick">
        <color indexed="22"/>
      </top>
      <bottom/>
    </border>
    <border>
      <left style="medium">
        <color indexed="9"/>
      </left>
      <right style="thick">
        <color indexed="22"/>
      </right>
      <top/>
      <bottom style="medium">
        <color indexed="9"/>
      </bottom>
    </border>
    <border>
      <left style="thick">
        <color indexed="22"/>
      </left>
      <right style="thin">
        <color indexed="9"/>
      </right>
      <top/>
      <bottom style="medium">
        <color indexed="9"/>
      </bottom>
    </border>
    <border>
      <left style="thin">
        <color indexed="9"/>
      </left>
      <right style="medium">
        <color indexed="9"/>
      </right>
      <top/>
      <bottom style="medium">
        <color indexed="9"/>
      </bottom>
    </border>
    <border>
      <left style="thick">
        <color indexed="22"/>
      </left>
      <right style="medium">
        <color indexed="9"/>
      </right>
      <top style="thin">
        <color indexed="9"/>
      </top>
      <bottom style="thin">
        <color indexed="9"/>
      </bottom>
    </border>
    <border>
      <left style="thick">
        <color indexed="22"/>
      </left>
      <right style="medium">
        <color indexed="9"/>
      </right>
      <top/>
      <bottom style="thin">
        <color indexed="9"/>
      </bottom>
    </border>
    <border>
      <left style="thick">
        <color indexed="22"/>
      </left>
      <right style="medium">
        <color indexed="9"/>
      </right>
      <top/>
      <bottom/>
    </border>
    <border>
      <left style="medium">
        <color indexed="9"/>
      </left>
      <right style="medium">
        <color indexed="9"/>
      </right>
      <top/>
      <bottom style="medium">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style="thin">
        <color indexed="9"/>
      </bottom>
    </border>
    <border>
      <left style="thick">
        <color indexed="9"/>
      </left>
      <right style="thin">
        <color indexed="9"/>
      </right>
      <top/>
      <bottom style="thin">
        <color indexed="9"/>
      </bottom>
    </border>
    <border>
      <left style="thin">
        <color indexed="9"/>
      </left>
      <right/>
      <top/>
      <bottom style="thin">
        <color indexed="9"/>
      </bottom>
    </border>
    <border>
      <left style="thick">
        <color indexed="22"/>
      </left>
      <right style="thin">
        <color indexed="9"/>
      </right>
      <top style="thick">
        <color indexed="22"/>
      </top>
      <bottom style="thin">
        <color indexed="22"/>
      </bottom>
    </border>
    <border>
      <left style="thin">
        <color indexed="9"/>
      </left>
      <right style="thick">
        <color indexed="9"/>
      </right>
      <top style="thick">
        <color indexed="22"/>
      </top>
      <bottom style="thin">
        <color indexed="22"/>
      </bottom>
    </border>
    <border>
      <left style="thick">
        <color indexed="22"/>
      </left>
      <right style="thin">
        <color indexed="9"/>
      </right>
      <top style="thin">
        <color indexed="22"/>
      </top>
      <bottom style="thin">
        <color indexed="22"/>
      </bottom>
    </border>
    <border>
      <left style="thin">
        <color indexed="9"/>
      </left>
      <right style="thick">
        <color indexed="9"/>
      </right>
      <top style="thin">
        <color indexed="22"/>
      </top>
      <bottom style="thin">
        <color indexed="22"/>
      </bottom>
    </border>
    <border>
      <left style="thick">
        <color indexed="22"/>
      </left>
      <right style="thin">
        <color indexed="9"/>
      </right>
      <top style="thin">
        <color indexed="22"/>
      </top>
      <bottom style="thick">
        <color indexed="22"/>
      </bottom>
    </border>
    <border>
      <left style="thin">
        <color indexed="9"/>
      </left>
      <right style="thick">
        <color indexed="9"/>
      </right>
      <top style="thin">
        <color indexed="22"/>
      </top>
      <bottom style="thick">
        <color indexed="22"/>
      </bottom>
    </border>
    <border>
      <left style="medium">
        <color indexed="9"/>
      </left>
      <right style="thick">
        <color indexed="22"/>
      </right>
      <top/>
      <bottom style="thin">
        <color indexed="9"/>
      </bottom>
    </border>
    <border>
      <left style="medium">
        <color indexed="9"/>
      </left>
      <right style="thick">
        <color indexed="22"/>
      </right>
      <top style="thick">
        <color indexed="9"/>
      </top>
      <bottom style="thin">
        <color indexed="9"/>
      </bottom>
    </border>
    <border>
      <left style="thick">
        <color indexed="9"/>
      </left>
      <right style="medium">
        <color indexed="9"/>
      </right>
      <top style="thin">
        <color indexed="9"/>
      </top>
      <bottom style="thin">
        <color indexed="9"/>
      </bottom>
    </border>
    <border>
      <left style="medium">
        <color indexed="9"/>
      </left>
      <right style="thick">
        <color indexed="22"/>
      </right>
      <top style="thin">
        <color indexed="9"/>
      </top>
      <bottom style="thin">
        <color indexed="9"/>
      </bottom>
    </border>
    <border>
      <left style="thick">
        <color indexed="9"/>
      </left>
      <right style="medium">
        <color indexed="9"/>
      </right>
      <top style="thin">
        <color indexed="9"/>
      </top>
      <bottom style="thick">
        <color indexed="9"/>
      </bottom>
    </border>
    <border>
      <left style="thick">
        <color indexed="9"/>
      </left>
      <right style="medium">
        <color indexed="9"/>
      </right>
      <top style="thick">
        <color indexed="9"/>
      </top>
      <bottom style="thin">
        <color indexed="9"/>
      </bottom>
    </border>
    <border>
      <left style="thin">
        <color indexed="9"/>
      </left>
      <right style="thick">
        <color indexed="22"/>
      </right>
      <top/>
      <bottom style="medium">
        <color indexed="9"/>
      </bottom>
    </border>
    <border>
      <left/>
      <right style="thin">
        <color indexed="9"/>
      </right>
      <top style="thick">
        <color indexed="9"/>
      </top>
      <bottom style="thick">
        <color indexed="55"/>
      </bottom>
    </border>
    <border>
      <left style="thin">
        <color indexed="9"/>
      </left>
      <right style="thin">
        <color indexed="9"/>
      </right>
      <top style="thick">
        <color indexed="9"/>
      </top>
      <bottom style="thick">
        <color indexed="55"/>
      </bottom>
    </border>
    <border>
      <left style="thin">
        <color indexed="9"/>
      </left>
      <right/>
      <top style="thick">
        <color indexed="9"/>
      </top>
      <bottom style="thick">
        <color indexed="55"/>
      </bottom>
    </border>
    <border>
      <left style="thin">
        <color indexed="9"/>
      </left>
      <right style="thick">
        <color indexed="9"/>
      </right>
      <top style="thick">
        <color indexed="9"/>
      </top>
      <bottom style="thick">
        <color indexed="55"/>
      </bottom>
    </border>
    <border>
      <left/>
      <right/>
      <top style="thick">
        <color indexed="9"/>
      </top>
      <bottom style="thick">
        <color indexed="55"/>
      </bottom>
    </border>
    <border>
      <left style="thin">
        <color indexed="9"/>
      </left>
      <right style="thick">
        <color indexed="55"/>
      </right>
      <top style="thick">
        <color indexed="9"/>
      </top>
      <bottom style="thick">
        <color indexed="55"/>
      </bottom>
    </border>
    <border>
      <left style="medium">
        <color indexed="9"/>
      </left>
      <right style="thin">
        <color indexed="9"/>
      </right>
      <top/>
      <bottom style="thin">
        <color indexed="9"/>
      </bottom>
    </border>
    <border>
      <left style="thin">
        <color indexed="9"/>
      </left>
      <right style="medium">
        <color indexed="9"/>
      </right>
      <top/>
      <bottom style="thin">
        <color indexed="9"/>
      </bottom>
    </border>
    <border>
      <left style="medium">
        <color indexed="9"/>
      </left>
      <right style="thin">
        <color indexed="9"/>
      </right>
      <top style="thin">
        <color indexed="9"/>
      </top>
      <bottom style="thick">
        <color indexed="22"/>
      </bottom>
    </border>
    <border>
      <left style="thin">
        <color indexed="9"/>
      </left>
      <right style="medium">
        <color indexed="9"/>
      </right>
      <top style="thin">
        <color indexed="9"/>
      </top>
      <bottom style="thick">
        <color indexed="22"/>
      </bottom>
    </border>
    <border>
      <left style="thick">
        <color indexed="55"/>
      </left>
      <right style="medium">
        <color indexed="9"/>
      </right>
      <top style="thick">
        <color indexed="9"/>
      </top>
      <bottom style="thick">
        <color indexed="55"/>
      </bottom>
    </border>
    <border>
      <left style="thick">
        <color indexed="9"/>
      </left>
      <right style="medium">
        <color indexed="9"/>
      </right>
      <top style="thick">
        <color indexed="9"/>
      </top>
      <bottom style="thick">
        <color indexed="55"/>
      </bottom>
    </border>
    <border>
      <left/>
      <right style="medium">
        <color indexed="9"/>
      </right>
      <top style="thick">
        <color indexed="9"/>
      </top>
      <bottom style="thick">
        <color indexed="55"/>
      </bottom>
    </border>
    <border>
      <left/>
      <right style="medium">
        <color indexed="9"/>
      </right>
      <top style="thick">
        <color indexed="22"/>
      </top>
      <bottom style="medium">
        <color indexed="9"/>
      </bottom>
    </border>
    <border>
      <left style="medium">
        <color indexed="9"/>
      </left>
      <right style="thin">
        <color indexed="9"/>
      </right>
      <top style="medium">
        <color indexed="9"/>
      </top>
      <bottom style="medium">
        <color indexed="9"/>
      </bottom>
    </border>
    <border>
      <left style="thin">
        <color indexed="9"/>
      </left>
      <right style="thick">
        <color indexed="22"/>
      </right>
      <top style="medium">
        <color indexed="9"/>
      </top>
      <bottom style="medium">
        <color indexed="9"/>
      </bottom>
    </border>
    <border>
      <left style="thick">
        <color indexed="22"/>
      </left>
      <right style="medium">
        <color indexed="9"/>
      </right>
      <top style="thick">
        <color indexed="9"/>
      </top>
      <bottom style="dashed">
        <color indexed="9"/>
      </bottom>
    </border>
    <border>
      <left style="medium">
        <color indexed="9"/>
      </left>
      <right style="medium">
        <color indexed="9"/>
      </right>
      <top style="thick">
        <color indexed="9"/>
      </top>
      <bottom style="dashed">
        <color indexed="9"/>
      </bottom>
    </border>
    <border>
      <left/>
      <right style="thin">
        <color indexed="9"/>
      </right>
      <top style="thick">
        <color indexed="9"/>
      </top>
      <bottom style="dashed">
        <color indexed="9"/>
      </bottom>
    </border>
    <border>
      <left/>
      <right/>
      <top style="thick">
        <color indexed="9"/>
      </top>
      <bottom style="dashed">
        <color indexed="9"/>
      </bottom>
    </border>
    <border>
      <left style="thin">
        <color indexed="9"/>
      </left>
      <right style="medium">
        <color indexed="9"/>
      </right>
      <top style="thick">
        <color indexed="9"/>
      </top>
      <bottom style="dashed">
        <color indexed="9"/>
      </bottom>
    </border>
    <border>
      <left style="thin">
        <color indexed="9"/>
      </left>
      <right style="thick">
        <color indexed="22"/>
      </right>
      <top style="thick">
        <color indexed="9"/>
      </top>
      <bottom style="dashed">
        <color indexed="9"/>
      </bottom>
    </border>
    <border>
      <left style="thick">
        <color indexed="22"/>
      </left>
      <right style="medium">
        <color indexed="9"/>
      </right>
      <top style="dashed">
        <color indexed="9"/>
      </top>
      <bottom style="dashed">
        <color indexed="9"/>
      </bottom>
    </border>
    <border>
      <left style="medium">
        <color indexed="9"/>
      </left>
      <right style="medium">
        <color indexed="9"/>
      </right>
      <top style="dashed">
        <color indexed="9"/>
      </top>
      <bottom style="dashed">
        <color indexed="9"/>
      </bottom>
    </border>
    <border>
      <left/>
      <right/>
      <top style="dashed">
        <color indexed="9"/>
      </top>
      <bottom style="dashed">
        <color indexed="9"/>
      </bottom>
    </border>
    <border>
      <left style="thin">
        <color indexed="9"/>
      </left>
      <right style="medium">
        <color indexed="9"/>
      </right>
      <top style="dashed">
        <color indexed="9"/>
      </top>
      <bottom style="dashed">
        <color indexed="9"/>
      </bottom>
    </border>
    <border>
      <left/>
      <right style="thin">
        <color indexed="9"/>
      </right>
      <top style="dashed">
        <color indexed="9"/>
      </top>
      <bottom style="dashed">
        <color indexed="9"/>
      </bottom>
    </border>
    <border>
      <left style="thin">
        <color indexed="9"/>
      </left>
      <right style="thin">
        <color indexed="9"/>
      </right>
      <top style="dashed">
        <color indexed="9"/>
      </top>
      <bottom style="dashed">
        <color indexed="9"/>
      </bottom>
    </border>
    <border>
      <left style="thin">
        <color indexed="9"/>
      </left>
      <right style="thick">
        <color indexed="22"/>
      </right>
      <top style="dashed">
        <color indexed="9"/>
      </top>
      <bottom style="dashed">
        <color indexed="9"/>
      </bottom>
    </border>
    <border>
      <left style="medium">
        <color indexed="9"/>
      </left>
      <right style="thin">
        <color indexed="9"/>
      </right>
      <top style="dashed">
        <color indexed="9"/>
      </top>
      <bottom style="dashed">
        <color indexed="9"/>
      </bottom>
    </border>
    <border>
      <left style="medium">
        <color indexed="9"/>
      </left>
      <right style="medium">
        <color indexed="9"/>
      </right>
      <top style="thin">
        <color indexed="9"/>
      </top>
      <bottom style="thin">
        <color indexed="9"/>
      </bottom>
    </border>
    <border>
      <left style="medium">
        <color indexed="9"/>
      </left>
      <right/>
      <top style="thin">
        <color indexed="9"/>
      </top>
      <bottom style="thin">
        <color indexed="9"/>
      </bottom>
    </border>
    <border>
      <left/>
      <right style="medium">
        <color indexed="9"/>
      </right>
      <top/>
      <bottom style="thin">
        <color indexed="9"/>
      </bottom>
    </border>
    <border>
      <left/>
      <right style="medium">
        <color indexed="9"/>
      </right>
      <top style="thin">
        <color indexed="9"/>
      </top>
      <bottom style="thin">
        <color indexed="9"/>
      </bottom>
    </border>
    <border>
      <left style="medium">
        <color indexed="9"/>
      </left>
      <right style="medium">
        <color indexed="9"/>
      </right>
      <top/>
      <bottom style="thin">
        <color indexed="9"/>
      </bottom>
    </border>
    <border>
      <left style="thick">
        <color indexed="22"/>
      </left>
      <right style="medium">
        <color indexed="9"/>
      </right>
      <top style="hair">
        <color indexed="9"/>
      </top>
      <bottom style="hair">
        <color indexed="9"/>
      </bottom>
    </border>
    <border>
      <left style="medium">
        <color indexed="9"/>
      </left>
      <right style="medium">
        <color indexed="9"/>
      </right>
      <top style="hair">
        <color indexed="9"/>
      </top>
      <bottom style="hair">
        <color indexed="9"/>
      </bottom>
    </border>
    <border>
      <left style="medium">
        <color indexed="9"/>
      </left>
      <right style="thin">
        <color indexed="9"/>
      </right>
      <top style="hair">
        <color indexed="9"/>
      </top>
      <bottom style="hair">
        <color indexed="9"/>
      </bottom>
    </border>
    <border>
      <left style="thin">
        <color indexed="9"/>
      </left>
      <right style="thick">
        <color indexed="22"/>
      </right>
      <top style="hair">
        <color indexed="9"/>
      </top>
      <bottom style="hair">
        <color indexed="9"/>
      </bottom>
    </border>
    <border>
      <left style="thick">
        <color indexed="22"/>
      </left>
      <right style="medium">
        <color indexed="9"/>
      </right>
      <top style="medium">
        <color indexed="9"/>
      </top>
      <bottom style="hair">
        <color indexed="9"/>
      </bottom>
    </border>
    <border>
      <left style="medium">
        <color indexed="9"/>
      </left>
      <right style="medium">
        <color indexed="9"/>
      </right>
      <top style="medium">
        <color indexed="9"/>
      </top>
      <bottom style="hair">
        <color indexed="9"/>
      </bottom>
    </border>
    <border>
      <left style="medium">
        <color indexed="9"/>
      </left>
      <right style="thin">
        <color indexed="9"/>
      </right>
      <top style="medium">
        <color indexed="9"/>
      </top>
      <bottom style="hair">
        <color indexed="9"/>
      </bottom>
    </border>
    <border>
      <left style="thin">
        <color indexed="9"/>
      </left>
      <right style="medium">
        <color indexed="9"/>
      </right>
      <top style="medium">
        <color indexed="9"/>
      </top>
      <bottom style="hair">
        <color indexed="9"/>
      </bottom>
    </border>
    <border>
      <left style="thin">
        <color indexed="9"/>
      </left>
      <right style="medium">
        <color indexed="9"/>
      </right>
      <top style="hair">
        <color indexed="9"/>
      </top>
      <bottom style="hair">
        <color indexed="9"/>
      </bottom>
    </border>
    <border>
      <left style="thin">
        <color indexed="9"/>
      </left>
      <right style="thick">
        <color indexed="22"/>
      </right>
      <top style="medium">
        <color indexed="9"/>
      </top>
      <bottom style="hair">
        <color indexed="9"/>
      </bottom>
    </border>
    <border>
      <left style="medium">
        <color indexed="9"/>
      </left>
      <right style="medium">
        <color indexed="9"/>
      </right>
      <top/>
      <bottom style="hair">
        <color indexed="9"/>
      </bottom>
    </border>
    <border>
      <left style="medium">
        <color indexed="9"/>
      </left>
      <right/>
      <top/>
      <bottom style="hair">
        <color indexed="9"/>
      </bottom>
    </border>
    <border>
      <left style="medium">
        <color indexed="9"/>
      </left>
      <right style="thick">
        <color indexed="22"/>
      </right>
      <top/>
      <bottom style="hair">
        <color indexed="9"/>
      </bottom>
    </border>
    <border>
      <left style="medium">
        <color indexed="9"/>
      </left>
      <right/>
      <top style="hair">
        <color indexed="9"/>
      </top>
      <bottom style="hair">
        <color indexed="9"/>
      </bottom>
    </border>
    <border>
      <left style="medium">
        <color indexed="9"/>
      </left>
      <right style="thick">
        <color indexed="22"/>
      </right>
      <top style="hair">
        <color indexed="9"/>
      </top>
      <bottom style="hair">
        <color indexed="9"/>
      </bottom>
    </border>
    <border>
      <left style="thick">
        <color indexed="22"/>
      </left>
      <right style="thin">
        <color indexed="9"/>
      </right>
      <top/>
      <bottom style="hair">
        <color indexed="9"/>
      </bottom>
    </border>
    <border>
      <left style="thin">
        <color indexed="9"/>
      </left>
      <right style="medium">
        <color indexed="9"/>
      </right>
      <top/>
      <bottom style="hair">
        <color indexed="9"/>
      </bottom>
    </border>
    <border>
      <left style="thick">
        <color indexed="22"/>
      </left>
      <right style="thin">
        <color indexed="9"/>
      </right>
      <top style="hair">
        <color indexed="9"/>
      </top>
      <bottom style="hair">
        <color indexed="9"/>
      </bottom>
    </border>
    <border>
      <left style="thick">
        <color indexed="22"/>
      </left>
      <right style="medium">
        <color indexed="9"/>
      </right>
      <top/>
      <bottom style="hair">
        <color indexed="9"/>
      </bottom>
    </border>
    <border>
      <left/>
      <right style="medium">
        <color indexed="9"/>
      </right>
      <top/>
      <bottom style="hair">
        <color indexed="9"/>
      </bottom>
    </border>
    <border>
      <left/>
      <right style="medium">
        <color indexed="9"/>
      </right>
      <top style="hair">
        <color indexed="9"/>
      </top>
      <bottom style="hair">
        <color indexed="9"/>
      </bottom>
    </border>
    <border>
      <left style="medium">
        <color indexed="9"/>
      </left>
      <right style="medium">
        <color indexed="9"/>
      </right>
      <top style="medium">
        <color indexed="9"/>
      </top>
      <bottom/>
    </border>
    <border>
      <left/>
      <right/>
      <top style="medium">
        <color indexed="9"/>
      </top>
      <bottom style="medium">
        <color indexed="9"/>
      </bottom>
    </border>
    <border>
      <left/>
      <right style="thick">
        <color indexed="22"/>
      </right>
      <top/>
      <bottom style="thin">
        <color indexed="9"/>
      </bottom>
    </border>
    <border>
      <left style="medium">
        <color indexed="9"/>
      </left>
      <right style="medium">
        <color indexed="9"/>
      </right>
      <top style="thick">
        <color indexed="9"/>
      </top>
      <bottom style="thin">
        <color indexed="9"/>
      </bottom>
    </border>
    <border>
      <left/>
      <right style="thick">
        <color indexed="22"/>
      </right>
      <top style="thick">
        <color indexed="22"/>
      </top>
      <bottom style="medium">
        <color indexed="9"/>
      </bottom>
    </border>
    <border>
      <left/>
      <right style="thick">
        <color indexed="22"/>
      </right>
      <top style="medium">
        <color indexed="9"/>
      </top>
      <bottom style="thick">
        <color indexed="9"/>
      </bottom>
    </border>
    <border>
      <left style="medium">
        <color indexed="9"/>
      </left>
      <right style="thick">
        <color indexed="22"/>
      </right>
      <top style="medium">
        <color indexed="9"/>
      </top>
      <bottom/>
    </border>
    <border>
      <left style="thin">
        <color indexed="9"/>
      </left>
      <right/>
      <top style="medium">
        <color indexed="9"/>
      </top>
      <bottom style="medium">
        <color indexed="9"/>
      </bottom>
    </border>
    <border>
      <left style="thick">
        <color indexed="22"/>
      </left>
      <right style="medium">
        <color indexed="9"/>
      </right>
      <top style="thin">
        <color indexed="9"/>
      </top>
      <bottom style="thick">
        <color indexed="22"/>
      </bottom>
    </border>
    <border>
      <left/>
      <right style="thick">
        <color indexed="22"/>
      </right>
      <top/>
      <bottom style="thick">
        <color indexed="9"/>
      </bottom>
    </border>
    <border>
      <left/>
      <right style="thick">
        <color indexed="22"/>
      </right>
      <top style="hair">
        <color indexed="9"/>
      </top>
      <bottom style="hair">
        <color indexed="9"/>
      </bottom>
    </border>
    <border>
      <left style="thick">
        <color indexed="22"/>
      </left>
      <right style="medium">
        <color indexed="9"/>
      </right>
      <top/>
      <bottom style="dashed">
        <color indexed="9"/>
      </bottom>
    </border>
    <border>
      <left style="medium">
        <color indexed="9"/>
      </left>
      <right style="medium">
        <color indexed="9"/>
      </right>
      <top/>
      <bottom style="dashed">
        <color indexed="9"/>
      </bottom>
    </border>
    <border>
      <left/>
      <right style="thin">
        <color indexed="9"/>
      </right>
      <top/>
      <bottom style="dashed">
        <color indexed="9"/>
      </bottom>
    </border>
    <border>
      <left/>
      <right/>
      <top/>
      <bottom style="dashed">
        <color indexed="9"/>
      </bottom>
    </border>
    <border>
      <left style="thin">
        <color indexed="9"/>
      </left>
      <right style="medium">
        <color indexed="9"/>
      </right>
      <top/>
      <bottom style="dashed">
        <color indexed="9"/>
      </bottom>
    </border>
    <border>
      <left style="thin">
        <color indexed="9"/>
      </left>
      <right/>
      <top style="dashed">
        <color indexed="9"/>
      </top>
      <bottom style="dashed">
        <color indexed="9"/>
      </bottom>
    </border>
    <border>
      <left/>
      <right style="medium">
        <color indexed="9"/>
      </right>
      <top/>
      <bottom/>
    </border>
    <border>
      <left style="medium">
        <color indexed="9"/>
      </left>
      <right style="medium">
        <color indexed="9"/>
      </right>
      <top/>
      <bottom/>
    </border>
    <border>
      <left style="medium">
        <color indexed="9"/>
      </left>
      <right/>
      <top/>
      <bottom/>
    </border>
    <border>
      <left style="thick">
        <color indexed="22"/>
      </left>
      <right style="thick">
        <color indexed="22"/>
      </right>
      <top style="thick">
        <color indexed="22"/>
      </top>
      <bottom style="medium">
        <color indexed="9"/>
      </bottom>
    </border>
    <border>
      <left style="thin">
        <color indexed="9"/>
      </left>
      <right style="thin">
        <color indexed="9"/>
      </right>
      <top style="thick">
        <color indexed="9"/>
      </top>
      <bottom style="dashed">
        <color indexed="9"/>
      </bottom>
    </border>
    <border>
      <left style="thin">
        <color indexed="9"/>
      </left>
      <right style="thin">
        <color indexed="9"/>
      </right>
      <top/>
      <bottom style="dashed">
        <color indexed="9"/>
      </bottom>
    </border>
    <border>
      <left style="thin">
        <color indexed="9"/>
      </left>
      <right style="thick">
        <color indexed="22"/>
      </right>
      <top/>
      <bottom style="dashed">
        <color indexed="9"/>
      </bottom>
    </border>
    <border>
      <left style="medium">
        <color indexed="9"/>
      </left>
      <right style="thin">
        <color indexed="9"/>
      </right>
      <top/>
      <bottom style="dashed">
        <color indexed="9"/>
      </bottom>
    </border>
    <border>
      <left style="medium">
        <color indexed="9"/>
      </left>
      <right style="thin">
        <color indexed="9"/>
      </right>
      <top/>
      <bottom style="hair">
        <color indexed="9"/>
      </bottom>
    </border>
    <border>
      <left style="thin">
        <color indexed="9"/>
      </left>
      <right style="thick">
        <color indexed="22"/>
      </right>
      <top/>
      <bottom style="hair">
        <color indexed="9"/>
      </bottom>
    </border>
    <border>
      <left/>
      <right/>
      <top/>
      <bottom style="hair">
        <color indexed="9"/>
      </bottom>
    </border>
    <border>
      <left style="thick">
        <color indexed="22"/>
      </left>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n">
        <color indexed="9"/>
      </bottom>
    </border>
    <border>
      <left style="medium">
        <color indexed="9"/>
      </left>
      <right style="medium">
        <color indexed="9"/>
      </right>
      <top style="medium">
        <color indexed="9"/>
      </top>
      <bottom style="medium">
        <color indexed="22"/>
      </bottom>
    </border>
    <border>
      <left style="thick">
        <color indexed="22"/>
      </left>
      <right style="thin">
        <color indexed="9"/>
      </right>
      <top/>
      <bottom style="thick">
        <color indexed="22"/>
      </bottom>
    </border>
    <border>
      <left style="medium">
        <color indexed="9"/>
      </left>
      <right style="thick">
        <color indexed="22"/>
      </right>
      <top style="medium">
        <color indexed="9"/>
      </top>
      <bottom style="medium">
        <color indexed="22"/>
      </bottom>
    </border>
    <border>
      <left/>
      <right style="thick">
        <color indexed="22"/>
      </right>
      <top/>
      <bottom style="hair">
        <color indexed="9"/>
      </bottom>
    </border>
    <border>
      <left style="medium">
        <color indexed="9"/>
      </left>
      <right style="thick">
        <color indexed="9"/>
      </right>
      <top/>
      <bottom style="hair">
        <color indexed="9"/>
      </bottom>
    </border>
    <border>
      <left style="thick">
        <color indexed="9"/>
      </left>
      <right style="thick">
        <color indexed="9"/>
      </right>
      <top/>
      <bottom style="hair">
        <color indexed="9"/>
      </bottom>
    </border>
    <border>
      <left style="thick">
        <color indexed="9"/>
      </left>
      <right/>
      <top/>
      <bottom style="hair">
        <color indexed="9"/>
      </bottom>
    </border>
    <border>
      <left style="thick">
        <color indexed="9"/>
      </left>
      <right/>
      <top style="medium">
        <color indexed="9"/>
      </top>
      <bottom style="medium">
        <color indexed="9"/>
      </bottom>
    </border>
    <border>
      <left style="thick">
        <color indexed="9"/>
      </left>
      <right style="thick">
        <color indexed="22"/>
      </right>
      <top/>
      <bottom style="hair">
        <color indexed="9"/>
      </bottom>
    </border>
    <border>
      <left style="thick">
        <color indexed="9"/>
      </left>
      <right style="medium">
        <color indexed="9"/>
      </right>
      <top style="medium">
        <color indexed="9"/>
      </top>
      <bottom/>
    </border>
    <border>
      <left/>
      <right style="medium">
        <color indexed="9"/>
      </right>
      <top style="thick">
        <color indexed="9"/>
      </top>
      <bottom style="medium">
        <color indexed="9"/>
      </bottom>
    </border>
    <border>
      <left style="thick">
        <color indexed="22"/>
      </left>
      <right style="thick">
        <color indexed="9"/>
      </right>
      <top style="thick">
        <color indexed="9"/>
      </top>
      <bottom style="hair">
        <color indexed="9"/>
      </bottom>
    </border>
    <border>
      <left style="thick">
        <color indexed="22"/>
      </left>
      <right style="thick">
        <color indexed="9"/>
      </right>
      <top/>
      <bottom style="hair">
        <color indexed="9"/>
      </bottom>
    </border>
    <border>
      <left style="thin"/>
      <right style="thin"/>
      <top style="thin"/>
      <bottom style="thin"/>
    </border>
    <border>
      <left style="thick">
        <color indexed="9"/>
      </left>
      <right style="thick">
        <color indexed="9"/>
      </right>
      <top style="thick">
        <color indexed="9"/>
      </top>
      <bottom style="hair">
        <color indexed="9"/>
      </bottom>
    </border>
    <border>
      <left/>
      <right style="thick">
        <color indexed="9"/>
      </right>
      <top style="thick">
        <color indexed="9"/>
      </top>
      <bottom style="hair">
        <color indexed="9"/>
      </bottom>
    </border>
    <border>
      <left/>
      <right style="thin"/>
      <top style="thin"/>
      <bottom/>
    </border>
    <border>
      <left style="medium">
        <color indexed="9"/>
      </left>
      <right/>
      <top style="thick">
        <color indexed="9"/>
      </top>
      <bottom style="medium">
        <color indexed="9"/>
      </bottom>
    </border>
    <border>
      <left style="medium">
        <color indexed="9"/>
      </left>
      <right style="thick">
        <color indexed="22"/>
      </right>
      <top style="thick">
        <color indexed="9"/>
      </top>
      <bottom style="hair">
        <color indexed="9"/>
      </bottom>
    </border>
    <border>
      <left style="thick">
        <color indexed="22"/>
      </left>
      <right/>
      <top style="thick">
        <color indexed="9"/>
      </top>
      <bottom style="hair">
        <color indexed="9"/>
      </bottom>
    </border>
    <border>
      <left style="hair">
        <color indexed="9"/>
      </left>
      <right/>
      <top style="hair">
        <color indexed="9"/>
      </top>
      <bottom style="hair">
        <color indexed="9"/>
      </bottom>
    </border>
    <border>
      <left style="hair">
        <color indexed="9"/>
      </left>
      <right style="hair">
        <color indexed="9"/>
      </right>
      <top style="hair">
        <color indexed="9"/>
      </top>
      <bottom style="hair">
        <color indexed="9"/>
      </bottom>
    </border>
    <border>
      <left style="medium">
        <color indexed="9"/>
      </left>
      <right/>
      <top style="medium">
        <color indexed="9"/>
      </top>
      <bottom style="medium">
        <color indexed="9"/>
      </bottom>
    </border>
    <border>
      <left style="thin">
        <color indexed="9"/>
      </left>
      <right/>
      <top style="hair">
        <color indexed="9"/>
      </top>
      <bottom style="hair">
        <color indexed="9"/>
      </bottom>
    </border>
    <border>
      <left style="medium">
        <color indexed="9"/>
      </left>
      <right style="medium">
        <color indexed="9"/>
      </right>
      <top style="hair">
        <color indexed="9"/>
      </top>
      <bottom style="medium">
        <color indexed="9"/>
      </bottom>
    </border>
    <border>
      <left style="medium">
        <color indexed="9"/>
      </left>
      <right style="thick">
        <color indexed="22"/>
      </right>
      <top/>
      <bottom/>
    </border>
    <border>
      <left style="thick">
        <color indexed="47"/>
      </left>
      <right style="thick">
        <color indexed="9"/>
      </right>
      <top/>
      <bottom style="hair">
        <color indexed="9"/>
      </bottom>
    </border>
    <border>
      <left style="thick">
        <color indexed="9"/>
      </left>
      <right style="thick">
        <color indexed="9"/>
      </right>
      <top style="hair">
        <color indexed="9"/>
      </top>
      <bottom style="hair">
        <color indexed="9"/>
      </bottom>
    </border>
    <border>
      <left style="thick">
        <color indexed="9"/>
      </left>
      <right style="thick">
        <color indexed="47"/>
      </right>
      <top/>
      <bottom style="hair">
        <color indexed="9"/>
      </bottom>
    </border>
    <border>
      <left style="thick">
        <color indexed="22"/>
      </left>
      <right/>
      <top/>
      <bottom style="hair">
        <color indexed="9"/>
      </bottom>
    </border>
    <border>
      <left style="thick">
        <color theme="0"/>
      </left>
      <right style="thick">
        <color theme="0"/>
      </right>
      <top style="hair">
        <color indexed="9"/>
      </top>
      <bottom style="hair">
        <color indexed="9"/>
      </bottom>
    </border>
    <border>
      <left style="thick">
        <color theme="0"/>
      </left>
      <right style="medium">
        <color indexed="9"/>
      </right>
      <top style="hair">
        <color indexed="9"/>
      </top>
      <bottom style="hair">
        <color indexed="9"/>
      </bottom>
    </border>
    <border>
      <left style="thick">
        <color indexed="31"/>
      </left>
      <right style="medium">
        <color indexed="9"/>
      </right>
      <top style="hair">
        <color indexed="9"/>
      </top>
      <bottom style="thick">
        <color theme="0"/>
      </bottom>
    </border>
    <border>
      <left/>
      <right style="thick">
        <color indexed="47"/>
      </right>
      <top/>
      <bottom style="hair">
        <color indexed="9"/>
      </bottom>
    </border>
    <border>
      <left style="medium">
        <color indexed="9"/>
      </left>
      <right style="medium">
        <color indexed="9"/>
      </right>
      <top style="thick">
        <color indexed="9"/>
      </top>
      <bottom>
        <color indexed="63"/>
      </bottom>
    </border>
    <border>
      <left style="medium">
        <color indexed="9"/>
      </left>
      <right>
        <color indexed="63"/>
      </right>
      <top style="thick">
        <color indexed="9"/>
      </top>
      <bottom style="dashed">
        <color indexed="9"/>
      </bottom>
    </border>
    <border>
      <left/>
      <right style="thin">
        <color indexed="9"/>
      </right>
      <top style="dashed">
        <color indexed="9"/>
      </top>
      <bottom>
        <color indexed="63"/>
      </bottom>
    </border>
    <border>
      <left/>
      <right/>
      <top style="dashed">
        <color indexed="9"/>
      </top>
      <bottom/>
    </border>
    <border>
      <left style="thin">
        <color indexed="9"/>
      </left>
      <right style="medium">
        <color indexed="9"/>
      </right>
      <top style="dashed">
        <color indexed="9"/>
      </top>
      <bottom>
        <color indexed="63"/>
      </bottom>
    </border>
    <border>
      <left style="medium">
        <color theme="0"/>
      </left>
      <right style="medium">
        <color theme="0"/>
      </right>
      <top style="medium">
        <color theme="0"/>
      </top>
      <bottom style="medium">
        <color theme="0"/>
      </bottom>
    </border>
    <border>
      <left style="dashed">
        <color indexed="9"/>
      </left>
      <right style="dashed">
        <color indexed="9"/>
      </right>
      <top style="dashed">
        <color indexed="9"/>
      </top>
      <bottom>
        <color indexed="63"/>
      </bottom>
    </border>
    <border>
      <left>
        <color indexed="63"/>
      </left>
      <right style="medium">
        <color indexed="9"/>
      </right>
      <top style="thick">
        <color indexed="9"/>
      </top>
      <bottom>
        <color indexed="63"/>
      </bottom>
    </border>
    <border>
      <left style="medium">
        <color indexed="9"/>
      </left>
      <right style="medium">
        <color indexed="9"/>
      </right>
      <top style="dashed">
        <color indexed="9"/>
      </top>
      <bottom>
        <color indexed="63"/>
      </bottom>
    </border>
    <border>
      <left style="thin">
        <color indexed="9"/>
      </left>
      <right style="thin">
        <color indexed="9"/>
      </right>
      <top style="dashed">
        <color indexed="9"/>
      </top>
      <bottom>
        <color indexed="63"/>
      </bottom>
    </border>
    <border>
      <left style="thin">
        <color indexed="9"/>
      </left>
      <right style="thick">
        <color indexed="22"/>
      </right>
      <top style="dashed">
        <color indexed="9"/>
      </top>
      <bottom>
        <color indexed="63"/>
      </bottom>
    </border>
    <border>
      <left style="thick">
        <color indexed="22"/>
      </left>
      <right style="thick">
        <color indexed="9"/>
      </right>
      <top style="thick">
        <color indexed="9"/>
      </top>
      <bottom style="mediumDashed">
        <color indexed="9"/>
      </bottom>
    </border>
    <border>
      <left style="thick">
        <color indexed="9"/>
      </left>
      <right style="thick">
        <color indexed="9"/>
      </right>
      <top style="thick">
        <color indexed="9"/>
      </top>
      <bottom style="mediumDashed">
        <color indexed="9"/>
      </bottom>
    </border>
    <border>
      <left>
        <color indexed="63"/>
      </left>
      <right style="thick">
        <color indexed="9"/>
      </right>
      <top>
        <color indexed="63"/>
      </top>
      <bottom style="medium">
        <color indexed="9"/>
      </bottom>
    </border>
    <border>
      <left>
        <color indexed="63"/>
      </left>
      <right style="medium">
        <color indexed="9"/>
      </right>
      <top style="thick">
        <color indexed="9"/>
      </top>
      <bottom style="mediumDashed">
        <color indexed="9"/>
      </bottom>
    </border>
    <border>
      <left>
        <color indexed="63"/>
      </left>
      <right>
        <color indexed="63"/>
      </right>
      <top style="thick">
        <color indexed="9"/>
      </top>
      <bottom style="mediumDashed">
        <color indexed="9"/>
      </bottom>
    </border>
    <border>
      <left style="medium">
        <color indexed="9"/>
      </left>
      <right style="thick">
        <color indexed="9"/>
      </right>
      <top style="thick">
        <color indexed="9"/>
      </top>
      <bottom style="mediumDashed">
        <color indexed="9"/>
      </bottom>
    </border>
    <border>
      <left style="medium">
        <color indexed="9"/>
      </left>
      <right style="medium">
        <color indexed="9"/>
      </right>
      <top style="thick">
        <color indexed="9"/>
      </top>
      <bottom style="mediumDashed">
        <color indexed="9"/>
      </bottom>
    </border>
    <border>
      <left style="medium">
        <color indexed="9"/>
      </left>
      <right style="thick">
        <color indexed="22"/>
      </right>
      <top style="thick">
        <color indexed="9"/>
      </top>
      <bottom style="mediumDashed">
        <color indexed="9"/>
      </bottom>
    </border>
    <border>
      <left style="thick">
        <color indexed="31"/>
      </left>
      <right style="medium">
        <color indexed="9"/>
      </right>
      <top style="thick">
        <color indexed="9"/>
      </top>
      <bottom style="dashed">
        <color indexed="9"/>
      </bottom>
    </border>
    <border>
      <left style="thick">
        <color indexed="9"/>
      </left>
      <right style="thick">
        <color indexed="9"/>
      </right>
      <top style="thick">
        <color indexed="9"/>
      </top>
      <bottom>
        <color indexed="63"/>
      </bottom>
    </border>
    <border>
      <left style="medium">
        <color indexed="9"/>
      </left>
      <right>
        <color indexed="63"/>
      </right>
      <top style="thick">
        <color indexed="9"/>
      </top>
      <bottom style="mediumDashed">
        <color indexed="9"/>
      </bottom>
    </border>
    <border>
      <left>
        <color indexed="63"/>
      </left>
      <right style="medium">
        <color indexed="9"/>
      </right>
      <top style="thick">
        <color indexed="9"/>
      </top>
      <bottom style="dashed">
        <color indexed="9"/>
      </bottom>
    </border>
    <border>
      <left style="thin">
        <color indexed="9"/>
      </left>
      <right/>
      <top style="thick">
        <color indexed="9"/>
      </top>
      <bottom style="dashed">
        <color indexed="9"/>
      </bottom>
    </border>
    <border>
      <left style="medium">
        <color indexed="9"/>
      </left>
      <right style="thin">
        <color indexed="9"/>
      </right>
      <top style="thick">
        <color indexed="9"/>
      </top>
      <bottom style="dashed">
        <color indexed="9"/>
      </bottom>
    </border>
    <border>
      <left style="thin">
        <color indexed="9"/>
      </left>
      <right style="medium">
        <color indexed="9"/>
      </right>
      <top/>
      <bottom>
        <color indexed="63"/>
      </bottom>
    </border>
    <border>
      <left style="thin">
        <color indexed="9"/>
      </left>
      <right/>
      <top style="dashed">
        <color indexed="9"/>
      </top>
      <bottom>
        <color indexed="63"/>
      </bottom>
    </border>
    <border>
      <left>
        <color indexed="63"/>
      </left>
      <right style="medium">
        <color indexed="9"/>
      </right>
      <top>
        <color indexed="63"/>
      </top>
      <bottom style="dashed">
        <color indexed="9"/>
      </bottom>
    </border>
    <border>
      <left style="thin">
        <color indexed="9"/>
      </left>
      <right/>
      <top>
        <color indexed="63"/>
      </top>
      <bottom style="dashed">
        <color indexed="9"/>
      </bottom>
    </border>
    <border>
      <left style="thick">
        <color indexed="31"/>
      </left>
      <right style="thick">
        <color indexed="9"/>
      </right>
      <top style="mediumDashed">
        <color indexed="9"/>
      </top>
      <bottom style="mediumDashed">
        <color indexed="9"/>
      </bottom>
    </border>
    <border>
      <left style="thick">
        <color indexed="9"/>
      </left>
      <right style="thick">
        <color indexed="9"/>
      </right>
      <top style="mediumDashed">
        <color indexed="9"/>
      </top>
      <bottom style="mediumDashed">
        <color indexed="9"/>
      </bottom>
    </border>
    <border>
      <left>
        <color indexed="63"/>
      </left>
      <right style="medium">
        <color indexed="9"/>
      </right>
      <top style="mediumDashed">
        <color indexed="9"/>
      </top>
      <bottom style="mediumDashed">
        <color indexed="9"/>
      </bottom>
    </border>
    <border>
      <left style="medium">
        <color indexed="9"/>
      </left>
      <right>
        <color indexed="63"/>
      </right>
      <top style="mediumDashed">
        <color indexed="9"/>
      </top>
      <bottom style="mediumDashed">
        <color indexed="9"/>
      </bottom>
    </border>
    <border>
      <left>
        <color indexed="63"/>
      </left>
      <right>
        <color indexed="63"/>
      </right>
      <top style="mediumDashed">
        <color indexed="9"/>
      </top>
      <bottom style="mediumDashed">
        <color indexed="9"/>
      </bottom>
    </border>
    <border>
      <left style="thick">
        <color indexed="9"/>
      </left>
      <right style="medium">
        <color indexed="9"/>
      </right>
      <top style="thick">
        <color indexed="9"/>
      </top>
      <bottom style="mediumDashed">
        <color indexed="9"/>
      </bottom>
    </border>
    <border>
      <left style="medium">
        <color indexed="9"/>
      </left>
      <right style="thick">
        <color indexed="47"/>
      </right>
      <top style="thick">
        <color indexed="9"/>
      </top>
      <bottom style="mediumDashed">
        <color indexed="9"/>
      </bottom>
    </border>
    <border>
      <left style="thick">
        <color indexed="31"/>
      </left>
      <right style="medium">
        <color indexed="9"/>
      </right>
      <top/>
      <bottom style="thin">
        <color indexed="9"/>
      </bottom>
    </border>
    <border>
      <left>
        <color indexed="63"/>
      </left>
      <right>
        <color indexed="63"/>
      </right>
      <top style="medium">
        <color indexed="9"/>
      </top>
      <bottom style="hair">
        <color indexed="9"/>
      </bottom>
    </border>
    <border>
      <left style="thin">
        <color theme="0"/>
      </left>
      <right style="thin">
        <color theme="0"/>
      </right>
      <top style="thin">
        <color theme="0"/>
      </top>
      <bottom style="thin">
        <color theme="0"/>
      </bottom>
    </border>
    <border>
      <left style="thick">
        <color indexed="22"/>
      </left>
      <right style="medium">
        <color indexed="9"/>
      </right>
      <top style="thick">
        <color indexed="9"/>
      </top>
      <bottom style="hair">
        <color indexed="9"/>
      </bottom>
    </border>
    <border>
      <left style="medium">
        <color indexed="9"/>
      </left>
      <right style="medium">
        <color indexed="9"/>
      </right>
      <top style="thick">
        <color indexed="9"/>
      </top>
      <bottom style="hair">
        <color indexed="9"/>
      </bottom>
    </border>
    <border>
      <left style="medium">
        <color indexed="9"/>
      </left>
      <right style="thin">
        <color indexed="9"/>
      </right>
      <top style="thick">
        <color indexed="9"/>
      </top>
      <bottom style="hair">
        <color indexed="9"/>
      </bottom>
    </border>
    <border>
      <left style="thick">
        <color indexed="22"/>
      </left>
      <right/>
      <top style="hair">
        <color indexed="9"/>
      </top>
      <bottom style="hair">
        <color indexed="9"/>
      </bottom>
    </border>
    <border>
      <left style="thin">
        <color indexed="9"/>
      </left>
      <right>
        <color indexed="63"/>
      </right>
      <top style="hair">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medium">
        <color indexed="9"/>
      </right>
      <top style="medium">
        <color indexed="9"/>
      </top>
      <bottom style="hair">
        <color indexed="9"/>
      </bottom>
    </border>
    <border>
      <left style="thick">
        <color indexed="31"/>
      </left>
      <right/>
      <top style="hair">
        <color indexed="9"/>
      </top>
      <bottom/>
    </border>
    <border>
      <left style="thick">
        <color indexed="31"/>
      </left>
      <right style="medium">
        <color indexed="9"/>
      </right>
      <top/>
      <bottom style="hair">
        <color indexed="9"/>
      </bottom>
    </border>
    <border>
      <left style="medium">
        <color indexed="9"/>
      </left>
      <right style="medium">
        <color indexed="9"/>
      </right>
      <top style="hair">
        <color indexed="9"/>
      </top>
      <bottom/>
    </border>
    <border>
      <left style="medium"/>
      <right style="medium"/>
      <top style="medium"/>
      <bottom style="medium"/>
    </border>
    <border>
      <left style="medium"/>
      <right style="medium"/>
      <top>
        <color indexed="63"/>
      </top>
      <bottom style="medium"/>
    </border>
    <border>
      <left/>
      <right style="thin">
        <color indexed="9"/>
      </right>
      <top style="thick">
        <color indexed="22"/>
      </top>
      <bottom style="thin">
        <color indexed="9"/>
      </bottom>
    </border>
    <border>
      <left style="thin">
        <color indexed="9"/>
      </left>
      <right/>
      <top style="thick">
        <color indexed="22"/>
      </top>
      <bottom style="thin">
        <color indexed="9"/>
      </bottom>
    </border>
    <border>
      <left style="medium">
        <color indexed="9"/>
      </left>
      <right style="thin">
        <color indexed="9"/>
      </right>
      <top style="thick">
        <color indexed="22"/>
      </top>
      <bottom style="thin">
        <color indexed="9"/>
      </bottom>
    </border>
    <border>
      <left style="thin">
        <color indexed="9"/>
      </left>
      <right style="medium">
        <color indexed="9"/>
      </right>
      <top style="thick">
        <color indexed="22"/>
      </top>
      <bottom style="thin">
        <color indexed="9"/>
      </bottom>
    </border>
    <border>
      <left style="thick">
        <color indexed="22"/>
      </left>
      <right style="thin">
        <color indexed="9"/>
      </right>
      <top style="thick">
        <color indexed="22"/>
      </top>
      <bottom style="thin">
        <color indexed="9"/>
      </bottom>
    </border>
    <border>
      <left style="thin">
        <color indexed="9"/>
      </left>
      <right style="thick">
        <color indexed="22"/>
      </right>
      <top style="thick">
        <color indexed="22"/>
      </top>
      <bottom style="thin">
        <color indexed="9"/>
      </bottom>
    </border>
    <border>
      <left/>
      <right style="thick">
        <color indexed="22"/>
      </right>
      <top style="thin">
        <color indexed="9"/>
      </top>
      <bottom style="thick">
        <color indexed="22"/>
      </bottom>
    </border>
    <border>
      <left style="thick">
        <color indexed="22"/>
      </left>
      <right/>
      <top style="thick">
        <color indexed="22"/>
      </top>
      <bottom style="thick">
        <color indexed="22"/>
      </bottom>
    </border>
    <border>
      <left/>
      <right/>
      <top style="thick">
        <color indexed="22"/>
      </top>
      <bottom style="thick">
        <color indexed="22"/>
      </bottom>
    </border>
    <border>
      <left/>
      <right style="medium">
        <color indexed="9"/>
      </right>
      <top style="thick">
        <color indexed="22"/>
      </top>
      <bottom style="thick">
        <color indexed="22"/>
      </bottom>
    </border>
    <border>
      <left style="thick">
        <color indexed="22"/>
      </left>
      <right/>
      <top/>
      <bottom/>
    </border>
    <border>
      <left style="thick">
        <color indexed="22"/>
      </left>
      <right/>
      <top style="thin">
        <color indexed="9"/>
      </top>
      <bottom style="thin">
        <color indexed="9"/>
      </bottom>
    </border>
    <border>
      <left/>
      <right/>
      <top style="thin">
        <color indexed="9"/>
      </top>
      <bottom style="thin">
        <color indexed="9"/>
      </bottom>
    </border>
    <border>
      <left/>
      <right style="thick">
        <color indexed="9"/>
      </right>
      <top style="thin">
        <color indexed="9"/>
      </top>
      <bottom style="thin">
        <color indexed="9"/>
      </bottom>
    </border>
    <border>
      <left style="thick">
        <color indexed="22"/>
      </left>
      <right/>
      <top style="thin">
        <color indexed="9"/>
      </top>
      <bottom/>
    </border>
    <border>
      <left/>
      <right/>
      <top style="thin">
        <color indexed="9"/>
      </top>
      <bottom/>
    </border>
    <border>
      <left/>
      <right style="thick">
        <color indexed="9"/>
      </right>
      <top style="thin">
        <color indexed="9"/>
      </top>
      <bottom/>
    </border>
    <border>
      <left style="thick">
        <color indexed="22"/>
      </left>
      <right style="thin">
        <color indexed="9"/>
      </right>
      <top style="thick">
        <color indexed="9"/>
      </top>
      <bottom style="thick">
        <color indexed="22"/>
      </bottom>
    </border>
    <border>
      <left style="thin">
        <color indexed="9"/>
      </left>
      <right style="thin">
        <color indexed="9"/>
      </right>
      <top style="thick">
        <color indexed="9"/>
      </top>
      <bottom style="thick">
        <color indexed="22"/>
      </bottom>
    </border>
    <border>
      <left style="thin">
        <color indexed="9"/>
      </left>
      <right style="thick">
        <color indexed="9"/>
      </right>
      <top style="thick">
        <color indexed="9"/>
      </top>
      <bottom style="thick">
        <color indexed="22"/>
      </bottom>
    </border>
    <border>
      <left style="thick">
        <color indexed="22"/>
      </left>
      <right/>
      <top style="thick">
        <color indexed="22"/>
      </top>
      <bottom style="thin">
        <color indexed="9"/>
      </bottom>
    </border>
    <border>
      <left/>
      <right/>
      <top style="thick">
        <color indexed="22"/>
      </top>
      <bottom style="thin">
        <color indexed="9"/>
      </bottom>
    </border>
    <border>
      <left/>
      <right style="thick">
        <color indexed="9"/>
      </right>
      <top style="thick">
        <color indexed="22"/>
      </top>
      <bottom style="thin">
        <color indexed="9"/>
      </bottom>
    </border>
    <border>
      <left style="medium">
        <color indexed="9"/>
      </left>
      <right style="medium">
        <color indexed="9"/>
      </right>
      <top style="thick">
        <color indexed="22"/>
      </top>
      <bottom style="thin">
        <color indexed="9"/>
      </bottom>
    </border>
    <border>
      <left style="medium">
        <color indexed="9"/>
      </left>
      <right style="medium">
        <color indexed="9"/>
      </right>
      <top style="thin">
        <color indexed="9"/>
      </top>
      <bottom/>
    </border>
    <border>
      <left style="medium">
        <color indexed="9"/>
      </left>
      <right style="medium">
        <color indexed="9"/>
      </right>
      <top style="thin">
        <color indexed="9"/>
      </top>
      <bottom style="medium">
        <color indexed="9"/>
      </bottom>
    </border>
    <border>
      <left style="medium">
        <color indexed="9"/>
      </left>
      <right/>
      <top style="thick">
        <color indexed="22"/>
      </top>
      <bottom/>
    </border>
    <border>
      <left/>
      <right style="medium">
        <color indexed="9"/>
      </right>
      <top style="thick">
        <color indexed="22"/>
      </top>
      <bottom/>
    </border>
    <border>
      <left style="medium">
        <color indexed="9"/>
      </left>
      <right/>
      <top/>
      <bottom style="thin">
        <color indexed="9"/>
      </bottom>
    </border>
    <border>
      <left style="medium">
        <color indexed="9"/>
      </left>
      <right style="medium">
        <color indexed="9"/>
      </right>
      <top style="thick">
        <color indexed="9"/>
      </top>
      <bottom style="medium">
        <color indexed="9"/>
      </bottom>
    </border>
    <border>
      <left style="medium">
        <color indexed="9"/>
      </left>
      <right style="medium">
        <color indexed="9"/>
      </right>
      <top style="thick">
        <color indexed="22"/>
      </top>
      <bottom style="thick">
        <color indexed="9"/>
      </bottom>
    </border>
    <border>
      <left style="medium">
        <color indexed="9"/>
      </left>
      <right/>
      <top/>
      <bottom style="medium">
        <color indexed="9"/>
      </bottom>
    </border>
    <border>
      <left/>
      <right style="medium">
        <color indexed="9"/>
      </right>
      <top/>
      <bottom style="medium">
        <color indexed="9"/>
      </bottom>
    </border>
    <border>
      <left style="medium">
        <color indexed="9"/>
      </left>
      <right style="medium">
        <color indexed="9"/>
      </right>
      <top style="thick">
        <color indexed="22"/>
      </top>
      <bottom/>
    </border>
    <border>
      <left/>
      <right/>
      <top style="thick">
        <color indexed="22"/>
      </top>
      <bottom style="medium">
        <color indexed="9"/>
      </bottom>
    </border>
    <border>
      <left style="medium">
        <color indexed="9"/>
      </left>
      <right style="thin">
        <color indexed="9"/>
      </right>
      <top/>
      <bottom/>
    </border>
    <border>
      <left style="thin">
        <color indexed="9"/>
      </left>
      <right style="thin">
        <color indexed="9"/>
      </right>
      <top/>
      <bottom style="thin">
        <color indexed="9"/>
      </bottom>
    </border>
    <border>
      <left style="thin">
        <color indexed="9"/>
      </left>
      <right style="thin">
        <color indexed="9"/>
      </right>
      <top style="thin">
        <color indexed="9"/>
      </top>
      <bottom style="medium">
        <color indexed="9"/>
      </bottom>
    </border>
    <border>
      <left style="thin">
        <color indexed="9"/>
      </left>
      <right style="thick">
        <color indexed="22"/>
      </right>
      <top/>
      <bottom style="thin">
        <color indexed="9"/>
      </bottom>
    </border>
    <border>
      <left style="thin">
        <color indexed="9"/>
      </left>
      <right style="thick">
        <color indexed="22"/>
      </right>
      <top style="thin">
        <color indexed="9"/>
      </top>
      <bottom style="medium">
        <color indexed="9"/>
      </bottom>
    </border>
    <border>
      <left style="thick">
        <color indexed="22"/>
      </left>
      <right/>
      <top style="dashed">
        <color indexed="9"/>
      </top>
      <bottom/>
    </border>
    <border>
      <left/>
      <right/>
      <top style="thick">
        <color indexed="22"/>
      </top>
      <bottom/>
    </border>
    <border>
      <left style="thick">
        <color indexed="22"/>
      </left>
      <right/>
      <top style="dashed">
        <color indexed="9"/>
      </top>
      <bottom style="thick">
        <color indexed="22"/>
      </bottom>
    </border>
    <border>
      <left/>
      <right/>
      <top style="dashed">
        <color indexed="9"/>
      </top>
      <bottom style="thick">
        <color indexed="22"/>
      </bottom>
    </border>
    <border>
      <left/>
      <right style="thick">
        <color indexed="22"/>
      </right>
      <top style="dashed">
        <color indexed="9"/>
      </top>
      <bottom style="thick">
        <color indexed="22"/>
      </bottom>
    </border>
    <border>
      <left/>
      <right style="medium">
        <color indexed="9"/>
      </right>
      <top style="thin">
        <color indexed="9"/>
      </top>
      <bottom style="medium">
        <color indexed="9"/>
      </bottom>
    </border>
    <border>
      <left style="medium">
        <color indexed="9"/>
      </left>
      <right style="thin">
        <color indexed="9"/>
      </right>
      <top style="thick">
        <color indexed="22"/>
      </top>
      <bottom/>
    </border>
    <border>
      <left style="thin">
        <color indexed="9"/>
      </left>
      <right style="thick">
        <color indexed="22"/>
      </right>
      <top style="thick">
        <color indexed="22"/>
      </top>
      <bottom/>
    </border>
    <border>
      <left/>
      <right style="thick">
        <color indexed="22"/>
      </right>
      <top style="thin">
        <color indexed="9"/>
      </top>
      <bottom/>
    </border>
    <border>
      <left style="thick">
        <color indexed="9"/>
      </left>
      <right style="medium">
        <color indexed="9"/>
      </right>
      <top/>
      <bottom/>
    </border>
    <border>
      <left/>
      <right style="medium">
        <color indexed="9"/>
      </right>
      <top style="medium">
        <color indexed="9"/>
      </top>
      <bottom/>
    </border>
    <border>
      <left style="thick">
        <color indexed="9"/>
      </left>
      <right style="thin">
        <color indexed="9"/>
      </right>
      <top style="thick">
        <color indexed="22"/>
      </top>
      <bottom style="medium">
        <color indexed="9"/>
      </bottom>
    </border>
    <border>
      <left style="thin">
        <color indexed="9"/>
      </left>
      <right style="thin">
        <color indexed="9"/>
      </right>
      <top style="thick">
        <color indexed="22"/>
      </top>
      <bottom/>
    </border>
    <border>
      <left style="thin">
        <color indexed="9"/>
      </left>
      <right style="thick">
        <color indexed="9"/>
      </right>
      <top style="thick">
        <color indexed="22"/>
      </top>
      <bottom/>
    </border>
    <border>
      <left style="thin">
        <color indexed="9"/>
      </left>
      <right style="thin">
        <color indexed="9"/>
      </right>
      <top style="medium">
        <color indexed="9"/>
      </top>
      <bottom style="medium">
        <color indexed="9"/>
      </bottom>
    </border>
    <border>
      <left style="thin">
        <color indexed="9"/>
      </left>
      <right style="thick">
        <color indexed="9"/>
      </right>
      <top style="medium">
        <color indexed="9"/>
      </top>
      <bottom style="medium">
        <color indexed="9"/>
      </bottom>
    </border>
    <border>
      <left style="thick">
        <color indexed="22"/>
      </left>
      <right style="thin">
        <color indexed="9"/>
      </right>
      <top style="thick">
        <color indexed="22"/>
      </top>
      <bottom style="medium">
        <color indexed="9"/>
      </bottom>
    </border>
    <border>
      <left style="thin">
        <color indexed="9"/>
      </left>
      <right/>
      <top style="thick">
        <color indexed="22"/>
      </top>
      <bottom/>
    </border>
    <border>
      <left/>
      <right style="thin">
        <color indexed="9"/>
      </right>
      <top style="thick">
        <color indexed="22"/>
      </top>
      <bottom style="medium">
        <color indexed="9"/>
      </bottom>
    </border>
    <border>
      <left style="thick">
        <color indexed="22"/>
      </left>
      <right style="medium">
        <color indexed="9"/>
      </right>
      <top style="medium">
        <color indexed="9"/>
      </top>
      <bottom/>
    </border>
    <border>
      <left style="thick">
        <color indexed="22"/>
      </left>
      <right/>
      <top style="hair">
        <color indexed="9"/>
      </top>
      <bottom style="thick">
        <color indexed="22"/>
      </bottom>
    </border>
    <border>
      <left/>
      <right/>
      <top style="hair">
        <color indexed="9"/>
      </top>
      <bottom style="thick">
        <color indexed="22"/>
      </bottom>
    </border>
    <border>
      <left/>
      <right style="thick">
        <color indexed="22"/>
      </right>
      <top style="hair">
        <color indexed="9"/>
      </top>
      <bottom style="thick">
        <color indexed="22"/>
      </bottom>
    </border>
    <border>
      <left style="thick">
        <color indexed="22"/>
      </left>
      <right style="medium">
        <color indexed="9"/>
      </right>
      <top style="thin">
        <color indexed="9"/>
      </top>
      <bottom style="medium">
        <color indexed="9"/>
      </bottom>
    </border>
    <border>
      <left style="thick">
        <color indexed="9"/>
      </left>
      <right/>
      <top style="thick">
        <color indexed="22"/>
      </top>
      <bottom/>
    </border>
    <border>
      <left style="thick">
        <color indexed="9"/>
      </left>
      <right/>
      <top/>
      <bottom style="medium">
        <color indexed="9"/>
      </bottom>
    </border>
    <border>
      <left style="thick">
        <color indexed="22"/>
      </left>
      <right/>
      <top/>
      <bottom style="medium">
        <color indexed="9"/>
      </bottom>
    </border>
    <border>
      <left style="medium">
        <color indexed="9"/>
      </left>
      <right style="thin">
        <color indexed="9"/>
      </right>
      <top style="medium">
        <color indexed="9"/>
      </top>
      <bottom/>
    </border>
    <border>
      <left style="thin">
        <color indexed="9"/>
      </left>
      <right style="thick">
        <color indexed="22"/>
      </right>
      <top style="medium">
        <color indexed="9"/>
      </top>
      <bottom/>
    </border>
    <border>
      <left style="thick">
        <color indexed="9"/>
      </left>
      <right/>
      <top/>
      <bottom/>
    </border>
    <border>
      <left/>
      <right/>
      <top/>
      <bottom style="thin"/>
    </border>
    <border>
      <left style="thick">
        <color indexed="22"/>
      </left>
      <right/>
      <top style="hair">
        <color indexed="9"/>
      </top>
      <bottom/>
    </border>
    <border>
      <left/>
      <right/>
      <top style="hair">
        <color indexed="9"/>
      </top>
      <bottom/>
    </border>
    <border>
      <left style="thick">
        <color indexed="22"/>
      </left>
      <right/>
      <top style="thick">
        <color indexed="22"/>
      </top>
      <bottom style="thick">
        <color indexed="9"/>
      </bottom>
    </border>
    <border>
      <left/>
      <right/>
      <top style="thick">
        <color indexed="22"/>
      </top>
      <bottom style="thick">
        <color indexed="9"/>
      </bottom>
    </border>
    <border>
      <left/>
      <right style="thick">
        <color indexed="22"/>
      </right>
      <top style="thick">
        <color indexed="22"/>
      </top>
      <bottom style="thick">
        <color indexed="9"/>
      </bottom>
    </border>
    <border>
      <left/>
      <right style="thick">
        <color indexed="22"/>
      </right>
      <top style="hair">
        <color indexed="9"/>
      </top>
      <bottom/>
    </border>
    <border>
      <left style="medium">
        <color indexed="9"/>
      </left>
      <right style="thick">
        <color indexed="22"/>
      </right>
      <top style="thick">
        <color indexed="9"/>
      </top>
      <bottom/>
    </border>
    <border>
      <left style="medium">
        <color indexed="9"/>
      </left>
      <right style="thick">
        <color indexed="22"/>
      </right>
      <top/>
      <bottom style="thick">
        <color indexed="22"/>
      </bottom>
    </border>
    <border>
      <left style="thin">
        <color indexed="9"/>
      </left>
      <right style="medium">
        <color indexed="9"/>
      </right>
      <top style="thin">
        <color indexed="9"/>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1" fillId="0" borderId="0">
      <alignment/>
      <protection/>
    </xf>
    <xf numFmtId="0" fontId="6" fillId="0" borderId="0">
      <alignment/>
      <protection/>
    </xf>
    <xf numFmtId="0" fontId="1"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xf numFmtId="0" fontId="6" fillId="0" borderId="0">
      <alignment/>
      <protection/>
    </xf>
  </cellStyleXfs>
  <cellXfs count="1785">
    <xf numFmtId="0" fontId="0"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vertical="center"/>
    </xf>
    <xf numFmtId="0" fontId="10" fillId="0" borderId="0" xfId="0" applyFont="1" applyAlignment="1">
      <alignment/>
    </xf>
    <xf numFmtId="0" fontId="9" fillId="0" borderId="0" xfId="0" applyFont="1" applyAlignment="1">
      <alignment vertical="top"/>
    </xf>
    <xf numFmtId="0" fontId="12" fillId="0" borderId="0" xfId="0" applyFont="1" applyAlignment="1">
      <alignment/>
    </xf>
    <xf numFmtId="0" fontId="12" fillId="0" borderId="0" xfId="0" applyFont="1" applyAlignment="1">
      <alignment horizontal="left"/>
    </xf>
    <xf numFmtId="0" fontId="11" fillId="33" borderId="10" xfId="0" applyFont="1" applyFill="1" applyBorder="1" applyAlignment="1">
      <alignment horizontal="center" vertical="top"/>
    </xf>
    <xf numFmtId="0" fontId="9" fillId="0" borderId="0" xfId="0" applyFont="1" applyBorder="1" applyAlignment="1">
      <alignment horizontal="right" vertical="top"/>
    </xf>
    <xf numFmtId="0" fontId="9" fillId="0" borderId="11" xfId="0" applyFont="1" applyBorder="1" applyAlignment="1">
      <alignment horizontal="left" vertical="top"/>
    </xf>
    <xf numFmtId="0" fontId="9" fillId="0" borderId="12" xfId="0" applyFont="1" applyBorder="1" applyAlignment="1">
      <alignment horizontal="right" vertical="top"/>
    </xf>
    <xf numFmtId="0" fontId="9" fillId="0" borderId="13" xfId="0" applyFont="1" applyBorder="1" applyAlignment="1">
      <alignment horizontal="left" vertical="top"/>
    </xf>
    <xf numFmtId="0" fontId="11" fillId="33" borderId="14" xfId="0" applyFont="1" applyFill="1" applyBorder="1" applyAlignment="1">
      <alignment horizontal="center" vertical="top"/>
    </xf>
    <xf numFmtId="0" fontId="11" fillId="33" borderId="15" xfId="0" applyFont="1" applyFill="1" applyBorder="1" applyAlignment="1">
      <alignment horizontal="center" vertical="top" wrapText="1"/>
    </xf>
    <xf numFmtId="0" fontId="11" fillId="33" borderId="16" xfId="0" applyFont="1" applyFill="1" applyBorder="1" applyAlignment="1">
      <alignment horizontal="center" vertical="top"/>
    </xf>
    <xf numFmtId="0" fontId="11" fillId="33" borderId="17" xfId="0" applyFont="1" applyFill="1" applyBorder="1" applyAlignment="1">
      <alignment horizontal="center" vertical="top" wrapText="1"/>
    </xf>
    <xf numFmtId="0" fontId="11" fillId="33" borderId="18" xfId="0" applyFont="1" applyFill="1" applyBorder="1" applyAlignment="1">
      <alignment horizontal="center" vertical="top"/>
    </xf>
    <xf numFmtId="0" fontId="11" fillId="33" borderId="19" xfId="0" applyFont="1" applyFill="1" applyBorder="1" applyAlignment="1">
      <alignment horizontal="center" vertical="top" wrapText="1"/>
    </xf>
    <xf numFmtId="0" fontId="21" fillId="0" borderId="0" xfId="0" applyFont="1" applyAlignment="1">
      <alignment/>
    </xf>
    <xf numFmtId="0" fontId="22" fillId="0" borderId="0" xfId="0" applyFont="1" applyFill="1" applyAlignment="1" applyProtection="1">
      <alignment vertical="center"/>
      <protection locked="0"/>
    </xf>
    <xf numFmtId="0" fontId="8" fillId="0" borderId="0" xfId="0" applyFont="1" applyFill="1" applyAlignment="1">
      <alignment/>
    </xf>
    <xf numFmtId="0" fontId="19" fillId="0" borderId="0" xfId="0" applyFont="1" applyFill="1" applyAlignment="1">
      <alignment horizontal="right" vertical="center"/>
    </xf>
    <xf numFmtId="0" fontId="11" fillId="33" borderId="20" xfId="0" applyFont="1" applyFill="1" applyBorder="1" applyAlignment="1">
      <alignment horizontal="center" vertical="top"/>
    </xf>
    <xf numFmtId="0" fontId="11" fillId="33" borderId="21" xfId="0" applyFont="1" applyFill="1" applyBorder="1" applyAlignment="1">
      <alignment horizontal="center" vertical="top"/>
    </xf>
    <xf numFmtId="0" fontId="11" fillId="33" borderId="21" xfId="0" applyFont="1" applyFill="1" applyBorder="1" applyAlignment="1">
      <alignment horizontal="center" vertical="top" wrapText="1"/>
    </xf>
    <xf numFmtId="0" fontId="11" fillId="33" borderId="22" xfId="0" applyFont="1" applyFill="1" applyBorder="1" applyAlignment="1">
      <alignment horizontal="center" vertical="top" wrapText="1"/>
    </xf>
    <xf numFmtId="0" fontId="24" fillId="0" borderId="0" xfId="0" applyFont="1" applyAlignment="1">
      <alignment horizontal="center" wrapText="1"/>
    </xf>
    <xf numFmtId="0" fontId="27" fillId="33" borderId="23" xfId="0" applyFont="1" applyFill="1" applyBorder="1" applyAlignment="1" quotePrefix="1">
      <alignment horizontal="center"/>
    </xf>
    <xf numFmtId="0" fontId="27" fillId="33" borderId="24" xfId="0" applyFont="1" applyFill="1" applyBorder="1" applyAlignment="1" quotePrefix="1">
      <alignment horizontal="center"/>
    </xf>
    <xf numFmtId="0" fontId="27" fillId="33" borderId="25" xfId="0" applyFont="1" applyFill="1" applyBorder="1" applyAlignment="1" quotePrefix="1">
      <alignment horizontal="center"/>
    </xf>
    <xf numFmtId="0" fontId="8" fillId="0" borderId="0" xfId="0" applyFont="1" applyAlignment="1">
      <alignment/>
    </xf>
    <xf numFmtId="0" fontId="8" fillId="0" borderId="0" xfId="0" applyFont="1" applyAlignment="1">
      <alignment vertical="top"/>
    </xf>
    <xf numFmtId="0" fontId="2" fillId="0" borderId="0" xfId="0" applyFont="1" applyAlignment="1">
      <alignment vertical="top"/>
    </xf>
    <xf numFmtId="3" fontId="16" fillId="33" borderId="26" xfId="0" applyNumberFormat="1" applyFont="1" applyFill="1" applyBorder="1" applyAlignment="1">
      <alignment horizontal="center" vertical="center"/>
    </xf>
    <xf numFmtId="3" fontId="16" fillId="33" borderId="27" xfId="0" applyNumberFormat="1" applyFont="1" applyFill="1" applyBorder="1" applyAlignment="1">
      <alignment horizontal="center" vertical="center"/>
    </xf>
    <xf numFmtId="0" fontId="11" fillId="33" borderId="28" xfId="0" applyFont="1" applyFill="1" applyBorder="1" applyAlignment="1">
      <alignment horizontal="center" vertical="top" wrapText="1"/>
    </xf>
    <xf numFmtId="0" fontId="11" fillId="33" borderId="29" xfId="0" applyFont="1" applyFill="1" applyBorder="1" applyAlignment="1">
      <alignment horizontal="center" vertical="top" wrapText="1"/>
    </xf>
    <xf numFmtId="0" fontId="30" fillId="33" borderId="30" xfId="0" applyFont="1" applyFill="1" applyBorder="1" applyAlignment="1">
      <alignment horizontal="center" vertical="top"/>
    </xf>
    <xf numFmtId="0" fontId="30" fillId="33" borderId="31" xfId="0" applyFont="1" applyFill="1" applyBorder="1" applyAlignment="1">
      <alignment horizontal="center" vertical="top"/>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center" vertical="top"/>
    </xf>
    <xf numFmtId="0" fontId="6" fillId="0" borderId="0" xfId="0" applyFont="1" applyAlignment="1">
      <alignment/>
    </xf>
    <xf numFmtId="0" fontId="24" fillId="0" borderId="0" xfId="0" applyFont="1" applyAlignment="1">
      <alignment vertical="top" wrapText="1"/>
    </xf>
    <xf numFmtId="0" fontId="11" fillId="33" borderId="32" xfId="0" applyFont="1" applyFill="1" applyBorder="1" applyAlignment="1" quotePrefix="1">
      <alignment horizontal="center" vertical="top"/>
    </xf>
    <xf numFmtId="0" fontId="11" fillId="33" borderId="33" xfId="0" applyFont="1" applyFill="1" applyBorder="1" applyAlignment="1" quotePrefix="1">
      <alignment horizontal="center" vertical="top"/>
    </xf>
    <xf numFmtId="0" fontId="11" fillId="33" borderId="34" xfId="0" applyFont="1" applyFill="1" applyBorder="1" applyAlignment="1">
      <alignment horizontal="center" vertical="top"/>
    </xf>
    <xf numFmtId="0" fontId="11" fillId="33" borderId="35" xfId="0" applyFont="1" applyFill="1" applyBorder="1" applyAlignment="1">
      <alignment horizontal="center" vertical="top"/>
    </xf>
    <xf numFmtId="0" fontId="11" fillId="33" borderId="36" xfId="0" applyFont="1" applyFill="1" applyBorder="1" applyAlignment="1">
      <alignment horizontal="center" vertical="top" wrapText="1"/>
    </xf>
    <xf numFmtId="0" fontId="3" fillId="0" borderId="0" xfId="0" applyFont="1" applyAlignment="1">
      <alignment horizontal="center"/>
    </xf>
    <xf numFmtId="0" fontId="32" fillId="34" borderId="0" xfId="0" applyFont="1" applyFill="1" applyAlignment="1">
      <alignment horizontal="center" vertical="center"/>
    </xf>
    <xf numFmtId="0" fontId="11" fillId="33" borderId="37" xfId="0" applyFont="1" applyFill="1" applyBorder="1" applyAlignment="1">
      <alignment horizontal="center" vertical="top" wrapText="1"/>
    </xf>
    <xf numFmtId="0" fontId="26" fillId="0" borderId="0" xfId="0" applyFont="1" applyAlignment="1">
      <alignment vertical="top" wrapText="1"/>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wrapText="1"/>
    </xf>
    <xf numFmtId="0" fontId="27" fillId="33" borderId="23" xfId="0" applyFont="1" applyFill="1" applyBorder="1" applyAlignment="1" quotePrefix="1">
      <alignment horizontal="center" vertical="center"/>
    </xf>
    <xf numFmtId="0" fontId="27" fillId="33" borderId="24" xfId="0" applyFont="1" applyFill="1" applyBorder="1" applyAlignment="1" quotePrefix="1">
      <alignment horizontal="center" vertical="center"/>
    </xf>
    <xf numFmtId="0" fontId="27" fillId="33" borderId="25" xfId="0" applyFont="1" applyFill="1" applyBorder="1" applyAlignment="1" quotePrefix="1">
      <alignment horizontal="center" vertical="center"/>
    </xf>
    <xf numFmtId="0" fontId="11" fillId="33" borderId="38" xfId="0" applyFont="1" applyFill="1" applyBorder="1" applyAlignment="1">
      <alignment horizontal="center" vertical="top"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0" xfId="0" applyFont="1" applyFill="1" applyBorder="1" applyAlignment="1">
      <alignment horizontal="center" vertical="top" wrapText="1"/>
    </xf>
    <xf numFmtId="0" fontId="11" fillId="33" borderId="39" xfId="0" applyFont="1" applyFill="1" applyBorder="1" applyAlignment="1">
      <alignment horizontal="center"/>
    </xf>
    <xf numFmtId="0" fontId="11" fillId="33" borderId="40" xfId="0" applyFont="1" applyFill="1" applyBorder="1" applyAlignment="1">
      <alignment horizontal="center"/>
    </xf>
    <xf numFmtId="0" fontId="11" fillId="33" borderId="41" xfId="0" applyFont="1" applyFill="1" applyBorder="1" applyAlignment="1">
      <alignment horizontal="center"/>
    </xf>
    <xf numFmtId="0" fontId="11" fillId="33" borderId="42" xfId="0" applyFont="1" applyFill="1" applyBorder="1" applyAlignment="1">
      <alignment horizontal="center"/>
    </xf>
    <xf numFmtId="0" fontId="11" fillId="33" borderId="43" xfId="0" applyFont="1" applyFill="1" applyBorder="1" applyAlignment="1">
      <alignment horizontal="center"/>
    </xf>
    <xf numFmtId="0" fontId="30" fillId="33" borderId="23" xfId="0" applyFont="1" applyFill="1" applyBorder="1" applyAlignment="1" quotePrefix="1">
      <alignment horizontal="center"/>
    </xf>
    <xf numFmtId="0" fontId="30" fillId="33" borderId="44" xfId="0" applyFont="1" applyFill="1" applyBorder="1" applyAlignment="1" quotePrefix="1">
      <alignment horizontal="center"/>
    </xf>
    <xf numFmtId="0" fontId="30" fillId="33" borderId="45" xfId="0" applyFont="1" applyFill="1" applyBorder="1" applyAlignment="1" quotePrefix="1">
      <alignment horizontal="center"/>
    </xf>
    <xf numFmtId="0" fontId="30" fillId="33" borderId="46" xfId="0" applyFont="1" applyFill="1" applyBorder="1" applyAlignment="1" quotePrefix="1">
      <alignment horizontal="center"/>
    </xf>
    <xf numFmtId="0" fontId="30" fillId="33" borderId="47" xfId="0" applyFont="1" applyFill="1" applyBorder="1" applyAlignment="1" quotePrefix="1">
      <alignment horizontal="center"/>
    </xf>
    <xf numFmtId="0" fontId="30" fillId="33" borderId="48" xfId="0" applyFont="1" applyFill="1" applyBorder="1" applyAlignment="1" quotePrefix="1">
      <alignment horizontal="center"/>
    </xf>
    <xf numFmtId="0" fontId="30" fillId="33" borderId="49" xfId="0" applyFont="1" applyFill="1" applyBorder="1" applyAlignment="1" quotePrefix="1">
      <alignment horizontal="center"/>
    </xf>
    <xf numFmtId="0" fontId="30" fillId="33" borderId="50" xfId="0" applyFont="1" applyFill="1" applyBorder="1" applyAlignment="1" quotePrefix="1">
      <alignment horizontal="center"/>
    </xf>
    <xf numFmtId="0" fontId="30" fillId="33" borderId="51" xfId="0" applyFont="1" applyFill="1" applyBorder="1" applyAlignment="1" quotePrefix="1">
      <alignment horizontal="center"/>
    </xf>
    <xf numFmtId="0" fontId="11" fillId="33" borderId="52" xfId="0" applyFont="1" applyFill="1" applyBorder="1" applyAlignment="1">
      <alignment horizontal="center" vertical="top" wrapText="1"/>
    </xf>
    <xf numFmtId="0" fontId="2" fillId="0" borderId="0" xfId="0" applyFont="1" applyAlignment="1">
      <alignment horizontal="center" wrapText="1"/>
    </xf>
    <xf numFmtId="0" fontId="11" fillId="33" borderId="53" xfId="0" applyFont="1" applyFill="1" applyBorder="1" applyAlignment="1">
      <alignment horizontal="center" vertical="top" wrapText="1"/>
    </xf>
    <xf numFmtId="0" fontId="30" fillId="33" borderId="54" xfId="0" applyFont="1" applyFill="1" applyBorder="1" applyAlignment="1" quotePrefix="1">
      <alignment horizontal="center" vertical="top"/>
    </xf>
    <xf numFmtId="0" fontId="30" fillId="33" borderId="55" xfId="0" applyFont="1" applyFill="1" applyBorder="1" applyAlignment="1" quotePrefix="1">
      <alignment horizontal="center" vertical="top"/>
    </xf>
    <xf numFmtId="0" fontId="30" fillId="33" borderId="56" xfId="0" applyFont="1" applyFill="1" applyBorder="1" applyAlignment="1" quotePrefix="1">
      <alignment horizontal="center" vertical="top"/>
    </xf>
    <xf numFmtId="0" fontId="11" fillId="33" borderId="57" xfId="0" applyFont="1" applyFill="1" applyBorder="1" applyAlignment="1" quotePrefix="1">
      <alignment horizontal="center" vertical="top" wrapText="1"/>
    </xf>
    <xf numFmtId="0" fontId="11" fillId="33" borderId="58" xfId="0" applyFont="1" applyFill="1" applyBorder="1" applyAlignment="1" quotePrefix="1">
      <alignment horizontal="center" vertical="top" wrapText="1"/>
    </xf>
    <xf numFmtId="0" fontId="11" fillId="33" borderId="33" xfId="0" applyFont="1" applyFill="1" applyBorder="1" applyAlignment="1" quotePrefix="1">
      <alignment horizontal="center" vertical="top" wrapText="1"/>
    </xf>
    <xf numFmtId="0" fontId="11" fillId="33" borderId="59" xfId="0" applyFont="1" applyFill="1" applyBorder="1" applyAlignment="1" quotePrefix="1">
      <alignment horizontal="center" vertical="top"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44" fillId="0" borderId="0" xfId="0" applyFont="1" applyAlignment="1">
      <alignment/>
    </xf>
    <xf numFmtId="0" fontId="11" fillId="33" borderId="25" xfId="0" applyFont="1" applyFill="1" applyBorder="1" applyAlignment="1" quotePrefix="1">
      <alignment horizontal="center" vertical="top" wrapText="1"/>
    </xf>
    <xf numFmtId="0" fontId="11" fillId="33" borderId="62" xfId="0" applyFont="1" applyFill="1" applyBorder="1" applyAlignment="1">
      <alignment horizontal="center" vertical="top" wrapText="1"/>
    </xf>
    <xf numFmtId="0" fontId="11" fillId="33" borderId="63" xfId="0" applyFont="1" applyFill="1" applyBorder="1" applyAlignment="1">
      <alignment horizontal="center" vertical="center" wrapText="1"/>
    </xf>
    <xf numFmtId="0" fontId="2" fillId="0" borderId="0" xfId="0" applyFont="1" applyAlignment="1">
      <alignment horizontal="center" vertical="center"/>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42" fillId="0" borderId="0" xfId="0" applyFont="1" applyFill="1" applyAlignment="1">
      <alignment horizontal="right" vertical="center"/>
    </xf>
    <xf numFmtId="0" fontId="11" fillId="33" borderId="23" xfId="0" applyFont="1" applyFill="1" applyBorder="1" applyAlignment="1" quotePrefix="1">
      <alignment horizontal="center" vertical="top" wrapText="1"/>
    </xf>
    <xf numFmtId="0" fontId="11" fillId="33" borderId="24" xfId="0" applyFont="1" applyFill="1" applyBorder="1" applyAlignment="1" quotePrefix="1">
      <alignment horizontal="center" vertical="top" wrapText="1"/>
    </xf>
    <xf numFmtId="0" fontId="41" fillId="34" borderId="66" xfId="0" applyFont="1" applyFill="1" applyBorder="1" applyAlignment="1">
      <alignment horizontal="left" vertical="top" wrapText="1"/>
    </xf>
    <xf numFmtId="0" fontId="41" fillId="34" borderId="67" xfId="0" applyFont="1" applyFill="1" applyBorder="1" applyAlignment="1">
      <alignment horizontal="left" vertical="top" wrapText="1"/>
    </xf>
    <xf numFmtId="0" fontId="30" fillId="33" borderId="68" xfId="0" applyFont="1" applyFill="1" applyBorder="1" applyAlignment="1">
      <alignment horizontal="center" vertical="center" wrapText="1"/>
    </xf>
    <xf numFmtId="0" fontId="11" fillId="33" borderId="69" xfId="0" applyFont="1" applyFill="1" applyBorder="1" applyAlignment="1">
      <alignment horizontal="center" vertical="center" textRotation="90" wrapText="1"/>
    </xf>
    <xf numFmtId="3" fontId="12" fillId="35" borderId="70" xfId="0" applyNumberFormat="1" applyFont="1" applyFill="1" applyBorder="1" applyAlignment="1" applyProtection="1">
      <alignment horizontal="center" vertical="center"/>
      <protection locked="0"/>
    </xf>
    <xf numFmtId="3" fontId="12" fillId="35" borderId="71" xfId="0" applyNumberFormat="1" applyFont="1" applyFill="1" applyBorder="1" applyAlignment="1" applyProtection="1">
      <alignment horizontal="center" vertical="center"/>
      <protection locked="0"/>
    </xf>
    <xf numFmtId="3" fontId="9" fillId="34" borderId="72" xfId="0" applyNumberFormat="1" applyFont="1" applyFill="1" applyBorder="1" applyAlignment="1" applyProtection="1">
      <alignment horizontal="center" vertical="center"/>
      <protection/>
    </xf>
    <xf numFmtId="3" fontId="9" fillId="34" borderId="73" xfId="0" applyNumberFormat="1" applyFont="1" applyFill="1" applyBorder="1" applyAlignment="1" applyProtection="1">
      <alignment horizontal="center" vertical="center"/>
      <protection/>
    </xf>
    <xf numFmtId="3" fontId="9" fillId="36" borderId="72" xfId="0" applyNumberFormat="1" applyFont="1" applyFill="1" applyBorder="1" applyAlignment="1" applyProtection="1">
      <alignment horizontal="center" vertical="center"/>
      <protection/>
    </xf>
    <xf numFmtId="3" fontId="9" fillId="36" borderId="73" xfId="0" applyNumberFormat="1" applyFont="1" applyFill="1" applyBorder="1" applyAlignment="1" applyProtection="1">
      <alignment horizontal="center" vertical="center"/>
      <protection/>
    </xf>
    <xf numFmtId="0" fontId="17" fillId="34" borderId="74" xfId="0" applyNumberFormat="1" applyFont="1" applyFill="1" applyBorder="1" applyAlignment="1">
      <alignment horizontal="right" vertical="top"/>
    </xf>
    <xf numFmtId="0" fontId="17" fillId="34" borderId="75" xfId="0" applyFont="1" applyFill="1" applyBorder="1" applyAlignment="1">
      <alignment horizontal="left" vertical="top"/>
    </xf>
    <xf numFmtId="0" fontId="17" fillId="34" borderId="76" xfId="0" applyNumberFormat="1" applyFont="1" applyFill="1" applyBorder="1" applyAlignment="1">
      <alignment horizontal="right" vertical="top"/>
    </xf>
    <xf numFmtId="0" fontId="17" fillId="34" borderId="77" xfId="0" applyFont="1" applyFill="1" applyBorder="1" applyAlignment="1">
      <alignment horizontal="left" vertical="top"/>
    </xf>
    <xf numFmtId="0" fontId="17" fillId="34" borderId="77" xfId="0" applyFont="1" applyFill="1" applyBorder="1" applyAlignment="1">
      <alignment horizontal="left" vertical="top" wrapText="1"/>
    </xf>
    <xf numFmtId="0" fontId="18" fillId="34" borderId="77" xfId="0" applyFont="1" applyFill="1" applyBorder="1" applyAlignment="1">
      <alignment horizontal="left" vertical="top" wrapText="1"/>
    </xf>
    <xf numFmtId="0" fontId="17" fillId="34" borderId="78" xfId="0" applyNumberFormat="1" applyFont="1" applyFill="1" applyBorder="1" applyAlignment="1">
      <alignment horizontal="right" vertical="top"/>
    </xf>
    <xf numFmtId="0" fontId="18" fillId="34" borderId="79" xfId="0" applyFont="1" applyFill="1" applyBorder="1" applyAlignment="1">
      <alignment horizontal="left" vertical="top" wrapText="1"/>
    </xf>
    <xf numFmtId="0" fontId="12" fillId="35" borderId="80" xfId="0" applyFont="1" applyFill="1" applyBorder="1" applyAlignment="1" applyProtection="1">
      <alignment/>
      <protection locked="0"/>
    </xf>
    <xf numFmtId="3" fontId="12" fillId="35" borderId="81" xfId="0" applyNumberFormat="1" applyFont="1" applyFill="1" applyBorder="1" applyAlignment="1" applyProtection="1">
      <alignment horizontal="center" vertical="center"/>
      <protection locked="0"/>
    </xf>
    <xf numFmtId="3" fontId="12" fillId="35" borderId="82" xfId="0" applyNumberFormat="1" applyFont="1" applyFill="1" applyBorder="1" applyAlignment="1" applyProtection="1">
      <alignment horizontal="center" vertical="center"/>
      <protection locked="0"/>
    </xf>
    <xf numFmtId="3" fontId="12" fillId="35" borderId="83" xfId="0" applyNumberFormat="1" applyFont="1" applyFill="1" applyBorder="1" applyAlignment="1" applyProtection="1">
      <alignment horizontal="center" vertical="center"/>
      <protection locked="0"/>
    </xf>
    <xf numFmtId="3" fontId="12" fillId="35" borderId="84" xfId="0" applyNumberFormat="1" applyFont="1" applyFill="1" applyBorder="1" applyAlignment="1" applyProtection="1">
      <alignment horizontal="center" vertical="center"/>
      <protection locked="0"/>
    </xf>
    <xf numFmtId="3" fontId="12" fillId="35" borderId="85" xfId="0" applyNumberFormat="1" applyFont="1" applyFill="1" applyBorder="1" applyAlignment="1" applyProtection="1">
      <alignment horizontal="center" vertical="center" wrapText="1"/>
      <protection locked="0"/>
    </xf>
    <xf numFmtId="0" fontId="46" fillId="0" borderId="0" xfId="0" applyFont="1" applyAlignment="1">
      <alignment/>
    </xf>
    <xf numFmtId="0" fontId="19" fillId="0" borderId="0" xfId="0" applyFont="1" applyFill="1" applyAlignment="1" applyProtection="1">
      <alignment horizontal="right" vertical="center"/>
      <protection/>
    </xf>
    <xf numFmtId="0" fontId="3" fillId="0" borderId="0" xfId="0" applyFont="1" applyAlignment="1" applyProtection="1">
      <alignment/>
      <protection/>
    </xf>
    <xf numFmtId="0" fontId="3" fillId="0" borderId="0" xfId="0" applyFont="1" applyAlignment="1" applyProtection="1">
      <alignment horizontal="center"/>
      <protection/>
    </xf>
    <xf numFmtId="0" fontId="8" fillId="0" borderId="0" xfId="0" applyFont="1" applyAlignment="1" applyProtection="1">
      <alignment/>
      <protection/>
    </xf>
    <xf numFmtId="0" fontId="2" fillId="0" borderId="0" xfId="0" applyFont="1" applyAlignment="1" applyProtection="1">
      <alignment/>
      <protection/>
    </xf>
    <xf numFmtId="0" fontId="32" fillId="34" borderId="0" xfId="0" applyFont="1" applyFill="1" applyAlignment="1" applyProtection="1">
      <alignment horizontal="center" vertical="center"/>
      <protection/>
    </xf>
    <xf numFmtId="0" fontId="31" fillId="0" borderId="0" xfId="0" applyFont="1" applyAlignment="1" applyProtection="1">
      <alignment/>
      <protection/>
    </xf>
    <xf numFmtId="0" fontId="31" fillId="0" borderId="0" xfId="0" applyFont="1" applyAlignment="1" applyProtection="1">
      <alignment horizontal="center"/>
      <protection/>
    </xf>
    <xf numFmtId="0" fontId="31" fillId="0" borderId="0" xfId="0" applyFont="1" applyAlignment="1" applyProtection="1">
      <alignment horizontal="center" vertical="top"/>
      <protection/>
    </xf>
    <xf numFmtId="0" fontId="11" fillId="33" borderId="36" xfId="0" applyFont="1" applyFill="1" applyBorder="1" applyAlignment="1" applyProtection="1">
      <alignment horizontal="center" vertical="top" wrapText="1"/>
      <protection/>
    </xf>
    <xf numFmtId="0" fontId="11" fillId="33" borderId="61" xfId="0" applyFont="1" applyFill="1" applyBorder="1" applyAlignment="1" applyProtection="1">
      <alignment horizontal="center" vertical="top" wrapText="1"/>
      <protection/>
    </xf>
    <xf numFmtId="0" fontId="11" fillId="33" borderId="86" xfId="0" applyFont="1" applyFill="1" applyBorder="1" applyAlignment="1" applyProtection="1">
      <alignment horizontal="center" vertical="top" wrapText="1"/>
      <protection/>
    </xf>
    <xf numFmtId="1" fontId="2" fillId="0" borderId="0" xfId="0" applyNumberFormat="1" applyFont="1" applyAlignment="1">
      <alignment/>
    </xf>
    <xf numFmtId="3" fontId="13" fillId="35" borderId="87" xfId="0" applyNumberFormat="1" applyFont="1" applyFill="1" applyBorder="1" applyAlignment="1" applyProtection="1">
      <alignment horizontal="center"/>
      <protection locked="0"/>
    </xf>
    <xf numFmtId="3" fontId="13" fillId="35" borderId="88" xfId="0" applyNumberFormat="1" applyFont="1" applyFill="1" applyBorder="1" applyAlignment="1" applyProtection="1">
      <alignment horizontal="center"/>
      <protection locked="0"/>
    </xf>
    <xf numFmtId="3" fontId="13" fillId="35" borderId="89" xfId="0" applyNumberFormat="1" applyFont="1" applyFill="1" applyBorder="1" applyAlignment="1" applyProtection="1">
      <alignment horizontal="center"/>
      <protection locked="0"/>
    </xf>
    <xf numFmtId="3" fontId="13" fillId="35" borderId="90" xfId="0" applyNumberFormat="1" applyFont="1" applyFill="1" applyBorder="1" applyAlignment="1" applyProtection="1">
      <alignment horizontal="center"/>
      <protection locked="0"/>
    </xf>
    <xf numFmtId="3" fontId="13" fillId="35" borderId="91" xfId="0" applyNumberFormat="1" applyFont="1" applyFill="1" applyBorder="1" applyAlignment="1" applyProtection="1">
      <alignment horizontal="center"/>
      <protection locked="0"/>
    </xf>
    <xf numFmtId="3" fontId="13" fillId="35" borderId="92" xfId="0" applyNumberFormat="1" applyFont="1" applyFill="1" applyBorder="1" applyAlignment="1" applyProtection="1">
      <alignment horizontal="center"/>
      <protection locked="0"/>
    </xf>
    <xf numFmtId="3" fontId="31" fillId="35" borderId="93" xfId="0" applyNumberFormat="1" applyFont="1" applyFill="1" applyBorder="1" applyAlignment="1" applyProtection="1">
      <alignment horizontal="center" vertical="center" wrapText="1"/>
      <protection locked="0"/>
    </xf>
    <xf numFmtId="3" fontId="31" fillId="35" borderId="94" xfId="0" applyNumberFormat="1" applyFont="1" applyFill="1" applyBorder="1" applyAlignment="1" applyProtection="1">
      <alignment horizontal="center" vertical="center" wrapText="1"/>
      <protection locked="0"/>
    </xf>
    <xf numFmtId="3" fontId="31" fillId="35" borderId="71" xfId="0" applyNumberFormat="1" applyFont="1" applyFill="1" applyBorder="1" applyAlignment="1" applyProtection="1">
      <alignment horizontal="center" vertical="center" wrapText="1"/>
      <protection locked="0"/>
    </xf>
    <xf numFmtId="3" fontId="31" fillId="35" borderId="70" xfId="0" applyNumberFormat="1" applyFont="1" applyFill="1" applyBorder="1" applyAlignment="1" applyProtection="1">
      <alignment horizontal="center" vertical="center" wrapText="1"/>
      <protection locked="0"/>
    </xf>
    <xf numFmtId="3" fontId="31" fillId="35" borderId="95" xfId="0" applyNumberFormat="1" applyFont="1" applyFill="1" applyBorder="1" applyAlignment="1" applyProtection="1">
      <alignment horizontal="center" vertical="center" wrapText="1"/>
      <protection locked="0"/>
    </xf>
    <xf numFmtId="3" fontId="31" fillId="35" borderId="96" xfId="0" applyNumberFormat="1" applyFont="1" applyFill="1" applyBorder="1" applyAlignment="1" applyProtection="1">
      <alignment horizontal="center" vertical="center" wrapText="1"/>
      <protection locked="0"/>
    </xf>
    <xf numFmtId="3" fontId="13" fillId="34" borderId="97" xfId="0" applyNumberFormat="1" applyFont="1" applyFill="1" applyBorder="1" applyAlignment="1" applyProtection="1">
      <alignment horizontal="center"/>
      <protection/>
    </xf>
    <xf numFmtId="3" fontId="13" fillId="34" borderId="98" xfId="0" applyNumberFormat="1" applyFont="1" applyFill="1" applyBorder="1" applyAlignment="1" applyProtection="1">
      <alignment horizontal="center"/>
      <protection/>
    </xf>
    <xf numFmtId="3" fontId="13" fillId="34" borderId="99" xfId="0" applyNumberFormat="1" applyFont="1" applyFill="1" applyBorder="1" applyAlignment="1" applyProtection="1">
      <alignment horizontal="center"/>
      <protection/>
    </xf>
    <xf numFmtId="0" fontId="11" fillId="33" borderId="25" xfId="0" applyFont="1" applyFill="1" applyBorder="1" applyAlignment="1" quotePrefix="1">
      <alignment horizontal="center" vertical="top"/>
    </xf>
    <xf numFmtId="0" fontId="11" fillId="33" borderId="100" xfId="0" applyFont="1" applyFill="1" applyBorder="1" applyAlignment="1">
      <alignment horizontal="center" vertical="top" wrapText="1"/>
    </xf>
    <xf numFmtId="0" fontId="26" fillId="0" borderId="0" xfId="0" applyFont="1" applyAlignment="1" applyProtection="1">
      <alignment vertical="top" wrapText="1"/>
      <protection/>
    </xf>
    <xf numFmtId="0" fontId="12" fillId="0" borderId="0" xfId="0" applyFont="1" applyAlignment="1" applyProtection="1">
      <alignment/>
      <protection/>
    </xf>
    <xf numFmtId="0" fontId="23" fillId="33" borderId="101" xfId="0" applyFont="1" applyFill="1" applyBorder="1" applyAlignment="1" applyProtection="1">
      <alignment horizontal="center" vertical="top" wrapText="1"/>
      <protection/>
    </xf>
    <xf numFmtId="0" fontId="23" fillId="33" borderId="102" xfId="0" applyFont="1" applyFill="1" applyBorder="1" applyAlignment="1" applyProtection="1">
      <alignment horizontal="center" vertical="top" wrapText="1"/>
      <protection/>
    </xf>
    <xf numFmtId="0" fontId="27" fillId="33" borderId="32" xfId="0" applyFont="1" applyFill="1" applyBorder="1" applyAlignment="1" applyProtection="1" quotePrefix="1">
      <alignment horizontal="center"/>
      <protection/>
    </xf>
    <xf numFmtId="0" fontId="27" fillId="33" borderId="33" xfId="0" applyFont="1" applyFill="1" applyBorder="1" applyAlignment="1" applyProtection="1" quotePrefix="1">
      <alignment horizontal="center"/>
      <protection/>
    </xf>
    <xf numFmtId="0" fontId="27" fillId="33" borderId="18" xfId="0" applyFont="1" applyFill="1" applyBorder="1" applyAlignment="1" applyProtection="1" quotePrefix="1">
      <alignment horizontal="center"/>
      <protection/>
    </xf>
    <xf numFmtId="0" fontId="27" fillId="33" borderId="19" xfId="0" applyFont="1" applyFill="1" applyBorder="1" applyAlignment="1" applyProtection="1" quotePrefix="1">
      <alignment horizontal="center"/>
      <protection/>
    </xf>
    <xf numFmtId="0" fontId="11" fillId="33" borderId="55" xfId="0" applyFont="1" applyFill="1" applyBorder="1" applyAlignment="1" applyProtection="1">
      <alignment horizontal="center" vertical="top"/>
      <protection/>
    </xf>
    <xf numFmtId="0" fontId="11" fillId="33" borderId="101" xfId="0" applyFont="1" applyFill="1" applyBorder="1" applyAlignment="1" applyProtection="1">
      <alignment horizontal="center" vertical="top"/>
      <protection/>
    </xf>
    <xf numFmtId="0" fontId="11" fillId="33" borderId="61" xfId="0" applyFont="1" applyFill="1" applyBorder="1" applyAlignment="1" applyProtection="1">
      <alignment horizontal="center" vertical="top"/>
      <protection/>
    </xf>
    <xf numFmtId="0" fontId="11" fillId="33" borderId="54" xfId="0" applyFont="1" applyFill="1" applyBorder="1" applyAlignment="1" applyProtection="1" quotePrefix="1">
      <alignment horizontal="center" vertical="top"/>
      <protection/>
    </xf>
    <xf numFmtId="0" fontId="11" fillId="33" borderId="55" xfId="0" applyFont="1" applyFill="1" applyBorder="1" applyAlignment="1" applyProtection="1" quotePrefix="1">
      <alignment horizontal="center" vertical="top"/>
      <protection/>
    </xf>
    <xf numFmtId="0" fontId="11" fillId="33" borderId="56" xfId="0" applyFont="1" applyFill="1" applyBorder="1" applyAlignment="1" applyProtection="1" quotePrefix="1">
      <alignment horizontal="center" vertical="top"/>
      <protection/>
    </xf>
    <xf numFmtId="0" fontId="30" fillId="33" borderId="57" xfId="0" applyFont="1" applyFill="1" applyBorder="1" applyAlignment="1" quotePrefix="1">
      <alignment horizontal="center" vertical="top" wrapText="1"/>
    </xf>
    <xf numFmtId="0" fontId="30" fillId="33" borderId="58" xfId="0" applyFont="1" applyFill="1" applyBorder="1" applyAlignment="1" quotePrefix="1">
      <alignment horizontal="center" vertical="top" wrapText="1"/>
    </xf>
    <xf numFmtId="0" fontId="30" fillId="33" borderId="33" xfId="0" applyFont="1" applyFill="1" applyBorder="1" applyAlignment="1" quotePrefix="1">
      <alignment horizontal="center" vertical="top" wrapText="1"/>
    </xf>
    <xf numFmtId="0" fontId="30" fillId="33" borderId="59" xfId="0" applyFont="1" applyFill="1" applyBorder="1" applyAlignment="1" quotePrefix="1">
      <alignment horizontal="center" vertical="top" wrapText="1"/>
    </xf>
    <xf numFmtId="0" fontId="12" fillId="35" borderId="67" xfId="0" applyFont="1" applyFill="1" applyBorder="1" applyAlignment="1" applyProtection="1">
      <alignment wrapText="1"/>
      <protection locked="0"/>
    </xf>
    <xf numFmtId="0" fontId="12" fillId="35" borderId="66" xfId="0" applyFont="1" applyFill="1" applyBorder="1" applyAlignment="1" applyProtection="1">
      <alignment wrapText="1"/>
      <protection locked="0"/>
    </xf>
    <xf numFmtId="0" fontId="6" fillId="37" borderId="103" xfId="0" applyFont="1" applyFill="1" applyBorder="1" applyAlignment="1" applyProtection="1">
      <alignment wrapText="1"/>
      <protection locked="0"/>
    </xf>
    <xf numFmtId="0" fontId="6" fillId="37" borderId="104" xfId="0" applyFont="1" applyFill="1" applyBorder="1" applyAlignment="1" applyProtection="1">
      <alignment wrapText="1"/>
      <protection locked="0"/>
    </xf>
    <xf numFmtId="0" fontId="6" fillId="37" borderId="104" xfId="0" applyFont="1" applyFill="1" applyBorder="1" applyAlignment="1" applyProtection="1">
      <alignment horizontal="center" wrapText="1"/>
      <protection locked="0"/>
    </xf>
    <xf numFmtId="0" fontId="6" fillId="37" borderId="105" xfId="0" applyFont="1" applyFill="1" applyBorder="1" applyAlignment="1" applyProtection="1">
      <alignment horizontal="center" wrapText="1"/>
      <protection locked="0"/>
    </xf>
    <xf numFmtId="165" fontId="6" fillId="37" borderId="106" xfId="42" applyNumberFormat="1" applyFont="1" applyFill="1" applyBorder="1" applyAlignment="1" applyProtection="1">
      <alignment wrapText="1"/>
      <protection locked="0"/>
    </xf>
    <xf numFmtId="164" fontId="6" fillId="37" borderId="107" xfId="0" applyNumberFormat="1" applyFont="1" applyFill="1" applyBorder="1" applyAlignment="1" applyProtection="1">
      <alignment wrapText="1"/>
      <protection locked="0"/>
    </xf>
    <xf numFmtId="164" fontId="6" fillId="37" borderId="104" xfId="0" applyNumberFormat="1" applyFont="1" applyFill="1" applyBorder="1" applyAlignment="1" applyProtection="1">
      <alignment wrapText="1"/>
      <protection locked="0"/>
    </xf>
    <xf numFmtId="0" fontId="6" fillId="37" borderId="104" xfId="0" applyFont="1" applyFill="1" applyBorder="1" applyAlignment="1" applyProtection="1">
      <alignment horizontal="center" vertical="center" wrapText="1"/>
      <protection locked="0"/>
    </xf>
    <xf numFmtId="3" fontId="6" fillId="37" borderId="108" xfId="0" applyNumberFormat="1" applyFont="1" applyFill="1" applyBorder="1" applyAlignment="1" applyProtection="1">
      <alignment wrapText="1"/>
      <protection locked="0"/>
    </xf>
    <xf numFmtId="0" fontId="6" fillId="37" borderId="109" xfId="0" applyFont="1" applyFill="1" applyBorder="1" applyAlignment="1" applyProtection="1">
      <alignment wrapText="1"/>
      <protection locked="0"/>
    </xf>
    <xf numFmtId="0" fontId="6" fillId="37" borderId="110" xfId="0" applyFont="1" applyFill="1" applyBorder="1" applyAlignment="1" applyProtection="1">
      <alignment wrapText="1"/>
      <protection locked="0"/>
    </xf>
    <xf numFmtId="0" fontId="6" fillId="37" borderId="110" xfId="0" applyFont="1" applyFill="1" applyBorder="1" applyAlignment="1" applyProtection="1">
      <alignment horizontal="center" wrapText="1"/>
      <protection locked="0"/>
    </xf>
    <xf numFmtId="165" fontId="6" fillId="37" borderId="111" xfId="42" applyNumberFormat="1" applyFont="1" applyFill="1" applyBorder="1" applyAlignment="1" applyProtection="1">
      <alignment wrapText="1"/>
      <protection locked="0"/>
    </xf>
    <xf numFmtId="164" fontId="6" fillId="37" borderId="112" xfId="0" applyNumberFormat="1" applyFont="1" applyFill="1" applyBorder="1" applyAlignment="1" applyProtection="1">
      <alignment wrapText="1"/>
      <protection locked="0"/>
    </xf>
    <xf numFmtId="164" fontId="6" fillId="37" borderId="110" xfId="0" applyNumberFormat="1" applyFont="1" applyFill="1" applyBorder="1" applyAlignment="1" applyProtection="1">
      <alignment wrapText="1"/>
      <protection locked="0"/>
    </xf>
    <xf numFmtId="3" fontId="6" fillId="37" borderId="113" xfId="0" applyNumberFormat="1" applyFont="1" applyFill="1" applyBorder="1" applyAlignment="1" applyProtection="1">
      <alignment wrapText="1"/>
      <protection locked="0"/>
    </xf>
    <xf numFmtId="3" fontId="6" fillId="37" borderId="114" xfId="0" applyNumberFormat="1" applyFont="1" applyFill="1" applyBorder="1" applyAlignment="1" applyProtection="1">
      <alignment wrapText="1"/>
      <protection locked="0"/>
    </xf>
    <xf numFmtId="3" fontId="6" fillId="37" borderId="115" xfId="0" applyNumberFormat="1" applyFont="1" applyFill="1" applyBorder="1" applyAlignment="1" applyProtection="1">
      <alignment wrapText="1"/>
      <protection locked="0"/>
    </xf>
    <xf numFmtId="0" fontId="6" fillId="37" borderId="116" xfId="0" applyNumberFormat="1" applyFont="1" applyFill="1" applyBorder="1" applyAlignment="1" applyProtection="1">
      <alignment wrapText="1"/>
      <protection locked="0"/>
    </xf>
    <xf numFmtId="0" fontId="6" fillId="37" borderId="112" xfId="0" applyNumberFormat="1" applyFont="1" applyFill="1" applyBorder="1" applyAlignment="1" applyProtection="1">
      <alignment wrapText="1"/>
      <protection locked="0"/>
    </xf>
    <xf numFmtId="0" fontId="6" fillId="37" borderId="111" xfId="0" applyNumberFormat="1" applyFont="1" applyFill="1" applyBorder="1" applyAlignment="1" applyProtection="1">
      <alignment wrapText="1"/>
      <protection locked="0"/>
    </xf>
    <xf numFmtId="3" fontId="6" fillId="37" borderId="116" xfId="0" applyNumberFormat="1" applyFont="1" applyFill="1" applyBorder="1" applyAlignment="1" applyProtection="1">
      <alignment wrapText="1"/>
      <protection locked="0"/>
    </xf>
    <xf numFmtId="0" fontId="12" fillId="37" borderId="67" xfId="0" applyFont="1" applyFill="1" applyBorder="1" applyAlignment="1" applyProtection="1">
      <alignment horizontal="left" vertical="center" wrapText="1"/>
      <protection locked="0"/>
    </xf>
    <xf numFmtId="0" fontId="12" fillId="37" borderId="66" xfId="0" applyFont="1" applyFill="1" applyBorder="1" applyAlignment="1" applyProtection="1">
      <alignment horizontal="left" vertical="center" wrapText="1"/>
      <protection locked="0"/>
    </xf>
    <xf numFmtId="0" fontId="12" fillId="37" borderId="117" xfId="0" applyFont="1" applyFill="1" applyBorder="1" applyAlignment="1" applyProtection="1">
      <alignment horizontal="left" vertical="center" wrapText="1"/>
      <protection locked="0"/>
    </xf>
    <xf numFmtId="0" fontId="12" fillId="37" borderId="83" xfId="0" applyFont="1" applyFill="1" applyBorder="1" applyAlignment="1" applyProtection="1">
      <alignment horizontal="left" vertical="center" wrapText="1"/>
      <protection locked="0"/>
    </xf>
    <xf numFmtId="0" fontId="28" fillId="37" borderId="66" xfId="0" applyFont="1" applyFill="1" applyBorder="1" applyAlignment="1" applyProtection="1">
      <alignment horizontal="left" vertical="center" wrapText="1"/>
      <protection locked="0"/>
    </xf>
    <xf numFmtId="0" fontId="28" fillId="37" borderId="117" xfId="0" applyFont="1" applyFill="1" applyBorder="1" applyAlignment="1" applyProtection="1">
      <alignment horizontal="left" vertical="center" wrapText="1"/>
      <protection locked="0"/>
    </xf>
    <xf numFmtId="0" fontId="28" fillId="37" borderId="118" xfId="0" applyFont="1" applyFill="1" applyBorder="1" applyAlignment="1" applyProtection="1">
      <alignment horizontal="left" vertical="center" wrapText="1"/>
      <protection locked="0"/>
    </xf>
    <xf numFmtId="164" fontId="28" fillId="37" borderId="83" xfId="0" applyNumberFormat="1" applyFont="1" applyFill="1" applyBorder="1" applyAlignment="1" applyProtection="1">
      <alignment horizontal="center" vertical="center" wrapText="1"/>
      <protection locked="0"/>
    </xf>
    <xf numFmtId="0" fontId="12" fillId="37" borderId="118" xfId="0" applyFont="1" applyFill="1" applyBorder="1" applyAlignment="1" applyProtection="1">
      <alignment horizontal="left" vertical="center" wrapText="1"/>
      <protection locked="0"/>
    </xf>
    <xf numFmtId="164" fontId="12" fillId="37" borderId="83" xfId="0" applyNumberFormat="1" applyFont="1" applyFill="1" applyBorder="1" applyAlignment="1" applyProtection="1">
      <alignment horizontal="center" vertical="center" wrapText="1"/>
      <protection locked="0"/>
    </xf>
    <xf numFmtId="0" fontId="12" fillId="37" borderId="118" xfId="0" applyNumberFormat="1" applyFont="1" applyFill="1" applyBorder="1" applyAlignment="1" applyProtection="1">
      <alignment horizontal="left" vertical="center" wrapText="1"/>
      <protection locked="0"/>
    </xf>
    <xf numFmtId="0" fontId="28" fillId="37" borderId="83" xfId="0" applyFont="1" applyFill="1" applyBorder="1" applyAlignment="1" applyProtection="1">
      <alignment horizontal="left" vertical="center" wrapText="1"/>
      <protection locked="0"/>
    </xf>
    <xf numFmtId="0" fontId="46" fillId="37" borderId="119" xfId="0" applyFont="1" applyFill="1" applyBorder="1" applyAlignment="1" applyProtection="1">
      <alignment horizontal="left" vertical="center" wrapText="1"/>
      <protection locked="0"/>
    </xf>
    <xf numFmtId="0" fontId="46" fillId="37" borderId="66" xfId="0" applyFont="1" applyFill="1" applyBorder="1" applyAlignment="1" applyProtection="1">
      <alignment horizontal="left" vertical="center" wrapText="1"/>
      <protection locked="0"/>
    </xf>
    <xf numFmtId="0" fontId="46" fillId="37" borderId="120" xfId="0" applyFont="1" applyFill="1" applyBorder="1" applyAlignment="1" applyProtection="1">
      <alignment horizontal="left" vertical="center" wrapText="1"/>
      <protection locked="0"/>
    </xf>
    <xf numFmtId="0" fontId="46" fillId="37" borderId="117" xfId="0" applyFont="1" applyFill="1" applyBorder="1" applyAlignment="1" applyProtection="1">
      <alignment horizontal="left" vertical="center" wrapText="1"/>
      <protection locked="0"/>
    </xf>
    <xf numFmtId="0" fontId="46" fillId="37" borderId="83" xfId="0" applyFont="1" applyFill="1" applyBorder="1" applyAlignment="1" applyProtection="1">
      <alignment horizontal="left" vertical="center" wrapText="1"/>
      <protection locked="0"/>
    </xf>
    <xf numFmtId="164" fontId="12" fillId="37" borderId="121" xfId="0" applyNumberFormat="1" applyFont="1" applyFill="1" applyBorder="1" applyAlignment="1" applyProtection="1">
      <alignment horizontal="center" vertical="center" wrapText="1"/>
      <protection locked="0"/>
    </xf>
    <xf numFmtId="164" fontId="12" fillId="37" borderId="117" xfId="0" applyNumberFormat="1" applyFont="1" applyFill="1" applyBorder="1" applyAlignment="1" applyProtection="1">
      <alignment horizontal="center" vertical="center" wrapText="1"/>
      <protection locked="0"/>
    </xf>
    <xf numFmtId="0" fontId="13" fillId="35" borderId="122" xfId="0" applyFont="1" applyFill="1" applyBorder="1" applyAlignment="1" applyProtection="1">
      <alignment wrapText="1"/>
      <protection locked="0"/>
    </xf>
    <xf numFmtId="0" fontId="13" fillId="35" borderId="123" xfId="0" applyFont="1" applyFill="1" applyBorder="1" applyAlignment="1" applyProtection="1">
      <alignment wrapText="1"/>
      <protection locked="0"/>
    </xf>
    <xf numFmtId="0" fontId="13" fillId="35" borderId="124" xfId="0" applyFont="1" applyFill="1" applyBorder="1" applyAlignment="1" applyProtection="1">
      <alignment horizontal="center" wrapText="1"/>
      <protection locked="0"/>
    </xf>
    <xf numFmtId="0" fontId="13" fillId="35" borderId="125" xfId="0" applyFont="1" applyFill="1" applyBorder="1" applyAlignment="1" applyProtection="1">
      <alignment horizontal="center" wrapText="1"/>
      <protection locked="0"/>
    </xf>
    <xf numFmtId="0" fontId="13" fillId="35" borderId="126" xfId="0" applyFont="1" applyFill="1" applyBorder="1" applyAlignment="1" applyProtection="1">
      <alignment vertical="center" wrapText="1"/>
      <protection locked="0"/>
    </xf>
    <xf numFmtId="0" fontId="13" fillId="35" borderId="127" xfId="0" applyFont="1" applyFill="1" applyBorder="1" applyAlignment="1" applyProtection="1">
      <alignment vertical="center" wrapText="1"/>
      <protection locked="0"/>
    </xf>
    <xf numFmtId="1" fontId="13" fillId="35" borderId="127" xfId="0" applyNumberFormat="1" applyFont="1" applyFill="1" applyBorder="1" applyAlignment="1" applyProtection="1">
      <alignment horizontal="center" vertical="center" wrapText="1"/>
      <protection locked="0"/>
    </xf>
    <xf numFmtId="0" fontId="13" fillId="35" borderId="128" xfId="0" applyFont="1" applyFill="1" applyBorder="1" applyAlignment="1" applyProtection="1">
      <alignment vertical="center" wrapText="1"/>
      <protection locked="0"/>
    </xf>
    <xf numFmtId="1" fontId="13" fillId="35" borderId="129" xfId="0" applyNumberFormat="1" applyFont="1" applyFill="1" applyBorder="1" applyAlignment="1" applyProtection="1">
      <alignment horizontal="center" vertical="center" wrapText="1"/>
      <protection locked="0"/>
    </xf>
    <xf numFmtId="1" fontId="13" fillId="35" borderId="128" xfId="0" applyNumberFormat="1" applyFont="1" applyFill="1" applyBorder="1" applyAlignment="1" applyProtection="1">
      <alignment horizontal="center" vertical="center" wrapText="1"/>
      <protection locked="0"/>
    </xf>
    <xf numFmtId="0" fontId="13" fillId="35" borderId="122" xfId="0" applyFont="1" applyFill="1" applyBorder="1" applyAlignment="1" applyProtection="1">
      <alignment vertical="center" wrapText="1"/>
      <protection locked="0"/>
    </xf>
    <xf numFmtId="0" fontId="13" fillId="35" borderId="123" xfId="0" applyFont="1" applyFill="1" applyBorder="1" applyAlignment="1" applyProtection="1">
      <alignment vertical="center" wrapText="1"/>
      <protection locked="0"/>
    </xf>
    <xf numFmtId="1" fontId="13" fillId="35" borderId="123" xfId="0" applyNumberFormat="1" applyFont="1" applyFill="1" applyBorder="1" applyAlignment="1" applyProtection="1">
      <alignment horizontal="center" vertical="center" wrapText="1"/>
      <protection locked="0"/>
    </xf>
    <xf numFmtId="0" fontId="13" fillId="35" borderId="124" xfId="0" applyFont="1" applyFill="1" applyBorder="1" applyAlignment="1" applyProtection="1">
      <alignment vertical="center" wrapText="1"/>
      <protection locked="0"/>
    </xf>
    <xf numFmtId="1" fontId="13" fillId="35" borderId="130" xfId="0" applyNumberFormat="1" applyFont="1" applyFill="1" applyBorder="1" applyAlignment="1" applyProtection="1">
      <alignment horizontal="center" vertical="center" wrapText="1"/>
      <protection locked="0"/>
    </xf>
    <xf numFmtId="1" fontId="13" fillId="35" borderId="124" xfId="0" applyNumberFormat="1" applyFont="1" applyFill="1" applyBorder="1" applyAlignment="1" applyProtection="1">
      <alignment horizontal="center" vertical="center" wrapText="1"/>
      <protection locked="0"/>
    </xf>
    <xf numFmtId="1" fontId="13" fillId="35" borderId="125" xfId="0" applyNumberFormat="1" applyFont="1" applyFill="1" applyBorder="1" applyAlignment="1" applyProtection="1">
      <alignment horizontal="center" vertical="center" wrapText="1"/>
      <protection locked="0"/>
    </xf>
    <xf numFmtId="2" fontId="13" fillId="35" borderId="127" xfId="0" applyNumberFormat="1" applyFont="1" applyFill="1" applyBorder="1" applyAlignment="1" applyProtection="1">
      <alignment vertical="center" wrapText="1"/>
      <protection locked="0"/>
    </xf>
    <xf numFmtId="2" fontId="13" fillId="35" borderId="131" xfId="0" applyNumberFormat="1" applyFont="1" applyFill="1" applyBorder="1" applyAlignment="1" applyProtection="1">
      <alignment vertical="center" wrapText="1"/>
      <protection locked="0"/>
    </xf>
    <xf numFmtId="2" fontId="13" fillId="35" borderId="123" xfId="0" applyNumberFormat="1" applyFont="1" applyFill="1" applyBorder="1" applyAlignment="1" applyProtection="1">
      <alignment vertical="center" wrapText="1"/>
      <protection locked="0"/>
    </xf>
    <xf numFmtId="2" fontId="13" fillId="35" borderId="125" xfId="0" applyNumberFormat="1" applyFont="1" applyFill="1" applyBorder="1" applyAlignment="1" applyProtection="1">
      <alignment vertical="center" wrapText="1"/>
      <protection locked="0"/>
    </xf>
    <xf numFmtId="0" fontId="12" fillId="37" borderId="132" xfId="0" applyFont="1" applyFill="1" applyBorder="1" applyAlignment="1" applyProtection="1">
      <alignment wrapText="1"/>
      <protection locked="0"/>
    </xf>
    <xf numFmtId="0" fontId="12" fillId="37" borderId="133" xfId="0" applyFont="1" applyFill="1" applyBorder="1" applyAlignment="1" applyProtection="1">
      <alignment wrapText="1"/>
      <protection locked="0"/>
    </xf>
    <xf numFmtId="0" fontId="12" fillId="37" borderId="134" xfId="0" applyFont="1" applyFill="1" applyBorder="1" applyAlignment="1" applyProtection="1">
      <alignment wrapText="1"/>
      <protection locked="0"/>
    </xf>
    <xf numFmtId="0" fontId="12" fillId="37" borderId="123" xfId="0" applyFont="1" applyFill="1" applyBorder="1" applyAlignment="1" applyProtection="1">
      <alignment wrapText="1"/>
      <protection locked="0"/>
    </xf>
    <xf numFmtId="0" fontId="12" fillId="37" borderId="135" xfId="0" applyFont="1" applyFill="1" applyBorder="1" applyAlignment="1" applyProtection="1">
      <alignment wrapText="1"/>
      <protection locked="0"/>
    </xf>
    <xf numFmtId="0" fontId="12" fillId="37" borderId="136" xfId="0" applyFont="1" applyFill="1" applyBorder="1" applyAlignment="1" applyProtection="1">
      <alignment wrapText="1"/>
      <protection locked="0"/>
    </xf>
    <xf numFmtId="0" fontId="12" fillId="37" borderId="137" xfId="0" applyFont="1" applyFill="1" applyBorder="1" applyAlignment="1" applyProtection="1">
      <alignment wrapText="1"/>
      <protection locked="0"/>
    </xf>
    <xf numFmtId="0" fontId="12" fillId="37" borderId="138" xfId="0" applyFont="1" applyFill="1" applyBorder="1" applyAlignment="1" applyProtection="1">
      <alignment wrapText="1"/>
      <protection locked="0"/>
    </xf>
    <xf numFmtId="0" fontId="12" fillId="37" borderId="139" xfId="0" applyFont="1" applyFill="1" applyBorder="1" applyAlignment="1" applyProtection="1">
      <alignment wrapText="1"/>
      <protection locked="0"/>
    </xf>
    <xf numFmtId="0" fontId="12" fillId="37" borderId="130" xfId="0" applyFont="1" applyFill="1" applyBorder="1" applyAlignment="1" applyProtection="1">
      <alignment wrapText="1"/>
      <protection locked="0"/>
    </xf>
    <xf numFmtId="0" fontId="12" fillId="37" borderId="140" xfId="0" applyFont="1" applyFill="1" applyBorder="1" applyAlignment="1" applyProtection="1">
      <alignment wrapText="1"/>
      <protection locked="0"/>
    </xf>
    <xf numFmtId="0" fontId="12" fillId="37" borderId="132" xfId="0" applyFont="1" applyFill="1" applyBorder="1" applyAlignment="1" applyProtection="1">
      <alignment horizontal="center" wrapText="1"/>
      <protection locked="0"/>
    </xf>
    <xf numFmtId="0" fontId="12" fillId="37" borderId="122" xfId="0" applyFont="1" applyFill="1" applyBorder="1" applyAlignment="1" applyProtection="1">
      <alignment wrapText="1"/>
      <protection locked="0"/>
    </xf>
    <xf numFmtId="0" fontId="12" fillId="37" borderId="123" xfId="0" applyFont="1" applyFill="1" applyBorder="1" applyAlignment="1" applyProtection="1">
      <alignment horizontal="center" wrapText="1"/>
      <protection locked="0"/>
    </xf>
    <xf numFmtId="0" fontId="12" fillId="0" borderId="0" xfId="0" applyFont="1" applyAlignment="1" applyProtection="1">
      <alignment wrapText="1"/>
      <protection locked="0"/>
    </xf>
    <xf numFmtId="1" fontId="12" fillId="37" borderId="141" xfId="0" applyNumberFormat="1" applyFont="1" applyFill="1" applyBorder="1" applyAlignment="1" applyProtection="1">
      <alignment horizontal="center" wrapText="1"/>
      <protection locked="0"/>
    </xf>
    <xf numFmtId="1" fontId="12" fillId="37" borderId="142" xfId="0" applyNumberFormat="1" applyFont="1" applyFill="1" applyBorder="1" applyAlignment="1" applyProtection="1">
      <alignment horizontal="center" wrapText="1"/>
      <protection locked="0"/>
    </xf>
    <xf numFmtId="164" fontId="12" fillId="37" borderId="123" xfId="0" applyNumberFormat="1" applyFont="1" applyFill="1" applyBorder="1" applyAlignment="1" applyProtection="1">
      <alignment horizontal="center" wrapText="1"/>
      <protection locked="0"/>
    </xf>
    <xf numFmtId="0" fontId="30" fillId="33" borderId="20" xfId="0" applyFont="1" applyFill="1" applyBorder="1" applyAlignment="1" applyProtection="1">
      <alignment horizontal="center" vertical="top" wrapText="1"/>
      <protection/>
    </xf>
    <xf numFmtId="0" fontId="30" fillId="33" borderId="21" xfId="0" applyFont="1" applyFill="1" applyBorder="1" applyAlignment="1" applyProtection="1">
      <alignment horizontal="center" vertical="top" wrapText="1"/>
      <protection/>
    </xf>
    <xf numFmtId="0" fontId="11" fillId="33" borderId="23" xfId="0" applyFont="1" applyFill="1" applyBorder="1" applyAlignment="1" applyProtection="1" quotePrefix="1">
      <alignment horizontal="center" vertical="top" wrapText="1"/>
      <protection/>
    </xf>
    <xf numFmtId="0" fontId="11" fillId="33" borderId="24" xfId="0" applyFont="1" applyFill="1" applyBorder="1" applyAlignment="1" applyProtection="1" quotePrefix="1">
      <alignment horizontal="center" vertical="top" wrapText="1"/>
      <protection/>
    </xf>
    <xf numFmtId="0" fontId="11" fillId="33" borderId="33" xfId="0" applyFont="1" applyFill="1" applyBorder="1" applyAlignment="1" applyProtection="1" quotePrefix="1">
      <alignment horizontal="center" vertical="top" wrapText="1"/>
      <protection/>
    </xf>
    <xf numFmtId="0" fontId="46" fillId="36" borderId="121" xfId="0" applyFont="1" applyFill="1" applyBorder="1" applyAlignment="1" applyProtection="1">
      <alignment horizontal="left" vertical="center" wrapText="1"/>
      <protection/>
    </xf>
    <xf numFmtId="164" fontId="46" fillId="36" borderId="121" xfId="0" applyNumberFormat="1" applyFont="1" applyFill="1" applyBorder="1" applyAlignment="1" applyProtection="1">
      <alignment horizontal="center" vertical="center" wrapText="1"/>
      <protection/>
    </xf>
    <xf numFmtId="0" fontId="46" fillId="36" borderId="117" xfId="0" applyFont="1" applyFill="1" applyBorder="1" applyAlignment="1" applyProtection="1">
      <alignment horizontal="left" vertical="center" wrapText="1"/>
      <protection/>
    </xf>
    <xf numFmtId="164" fontId="46" fillId="36" borderId="117" xfId="0" applyNumberFormat="1" applyFont="1" applyFill="1" applyBorder="1" applyAlignment="1" applyProtection="1">
      <alignment horizontal="center" vertical="center" wrapText="1"/>
      <protection/>
    </xf>
    <xf numFmtId="0" fontId="12" fillId="36" borderId="121" xfId="0" applyFont="1" applyFill="1" applyBorder="1" applyAlignment="1" applyProtection="1">
      <alignment horizontal="left" vertical="center" wrapText="1"/>
      <protection/>
    </xf>
    <xf numFmtId="164" fontId="12" fillId="36" borderId="121" xfId="0" applyNumberFormat="1" applyFont="1" applyFill="1" applyBorder="1" applyAlignment="1" applyProtection="1">
      <alignment horizontal="center" vertical="center" wrapText="1"/>
      <protection/>
    </xf>
    <xf numFmtId="0" fontId="12" fillId="36" borderId="117" xfId="0" applyFont="1" applyFill="1" applyBorder="1" applyAlignment="1" applyProtection="1">
      <alignment horizontal="left" vertical="center" wrapText="1"/>
      <protection/>
    </xf>
    <xf numFmtId="164" fontId="12" fillId="36" borderId="117" xfId="0" applyNumberFormat="1" applyFont="1" applyFill="1" applyBorder="1" applyAlignment="1" applyProtection="1">
      <alignment horizontal="center" vertical="center" wrapText="1"/>
      <protection/>
    </xf>
    <xf numFmtId="0" fontId="24" fillId="0" borderId="0" xfId="0" applyFont="1" applyAlignment="1">
      <alignment horizontal="center"/>
    </xf>
    <xf numFmtId="3" fontId="12" fillId="34" borderId="31" xfId="0" applyNumberFormat="1" applyFont="1" applyFill="1" applyBorder="1" applyAlignment="1" applyProtection="1">
      <alignment horizontal="center" vertical="center"/>
      <protection locked="0"/>
    </xf>
    <xf numFmtId="166" fontId="12" fillId="37" borderId="123" xfId="0" applyNumberFormat="1" applyFont="1" applyFill="1" applyBorder="1" applyAlignment="1" applyProtection="1">
      <alignment horizontal="center" wrapText="1"/>
      <protection locked="0"/>
    </xf>
    <xf numFmtId="14" fontId="12" fillId="37" borderId="123" xfId="0" applyNumberFormat="1" applyFont="1" applyFill="1" applyBorder="1" applyAlignment="1" applyProtection="1">
      <alignment horizontal="center" wrapText="1"/>
      <protection locked="0"/>
    </xf>
    <xf numFmtId="0" fontId="11" fillId="33" borderId="68" xfId="0" applyFont="1" applyFill="1" applyBorder="1" applyAlignment="1" quotePrefix="1">
      <alignment horizontal="center" vertical="top" wrapText="1"/>
    </xf>
    <xf numFmtId="0" fontId="11" fillId="33" borderId="143" xfId="0" applyFont="1" applyFill="1" applyBorder="1" applyAlignment="1">
      <alignment horizontal="center" vertical="top" wrapText="1"/>
    </xf>
    <xf numFmtId="0" fontId="11" fillId="33" borderId="23" xfId="0" applyFont="1" applyFill="1" applyBorder="1" applyAlignment="1">
      <alignment horizontal="center" vertical="top" wrapText="1"/>
    </xf>
    <xf numFmtId="0" fontId="11" fillId="33" borderId="24" xfId="0" applyFont="1" applyFill="1" applyBorder="1" applyAlignment="1">
      <alignment horizontal="center" vertical="top" wrapText="1"/>
    </xf>
    <xf numFmtId="0" fontId="11" fillId="33" borderId="23" xfId="0" applyFont="1" applyFill="1" applyBorder="1" applyAlignment="1">
      <alignment horizontal="right" vertical="top" wrapText="1"/>
    </xf>
    <xf numFmtId="0" fontId="6" fillId="36" borderId="110" xfId="0" applyFont="1" applyFill="1" applyBorder="1" applyAlignment="1" applyProtection="1">
      <alignment wrapText="1"/>
      <protection locked="0"/>
    </xf>
    <xf numFmtId="0" fontId="52" fillId="37" borderId="104" xfId="0" applyFont="1" applyFill="1" applyBorder="1" applyAlignment="1" applyProtection="1">
      <alignment wrapText="1"/>
      <protection locked="0"/>
    </xf>
    <xf numFmtId="0" fontId="26" fillId="0" borderId="0" xfId="0" applyFont="1" applyAlignment="1">
      <alignment horizontal="center" vertical="top" wrapText="1"/>
    </xf>
    <xf numFmtId="0" fontId="11" fillId="33" borderId="144" xfId="0" applyFont="1" applyFill="1" applyBorder="1" applyAlignment="1" applyProtection="1">
      <alignment horizontal="center" vertical="top"/>
      <protection/>
    </xf>
    <xf numFmtId="0" fontId="43" fillId="36" borderId="0" xfId="0" applyFont="1" applyFill="1" applyAlignment="1" applyProtection="1">
      <alignment horizontal="left" vertical="center"/>
      <protection/>
    </xf>
    <xf numFmtId="164" fontId="12" fillId="37" borderId="145" xfId="0" applyNumberFormat="1" applyFont="1" applyFill="1" applyBorder="1" applyAlignment="1" applyProtection="1">
      <alignment horizontal="center" vertical="center" wrapText="1"/>
      <protection locked="0"/>
    </xf>
    <xf numFmtId="164" fontId="12" fillId="37" borderId="146" xfId="0" applyNumberFormat="1" applyFont="1" applyFill="1" applyBorder="1" applyAlignment="1" applyProtection="1">
      <alignment horizontal="center" vertical="center" wrapText="1"/>
      <protection locked="0"/>
    </xf>
    <xf numFmtId="0" fontId="11" fillId="33" borderId="147" xfId="0" applyFont="1" applyFill="1" applyBorder="1" applyAlignment="1">
      <alignment horizontal="center" vertical="top" wrapText="1"/>
    </xf>
    <xf numFmtId="0" fontId="27" fillId="33" borderId="148" xfId="0" applyFont="1" applyFill="1" applyBorder="1" applyAlignment="1" quotePrefix="1">
      <alignment horizontal="center" vertical="center"/>
    </xf>
    <xf numFmtId="0" fontId="46" fillId="36" borderId="121" xfId="0" applyNumberFormat="1" applyFont="1" applyFill="1" applyBorder="1" applyAlignment="1" applyProtection="1">
      <alignment horizontal="left" vertical="center" wrapText="1"/>
      <protection/>
    </xf>
    <xf numFmtId="0" fontId="11" fillId="33" borderId="69" xfId="0" applyFont="1" applyFill="1" applyBorder="1" applyAlignment="1" applyProtection="1">
      <alignment horizontal="center" vertical="top"/>
      <protection/>
    </xf>
    <xf numFmtId="0" fontId="11" fillId="33" borderId="143" xfId="0" applyFont="1" applyFill="1" applyBorder="1" applyAlignment="1" applyProtection="1">
      <alignment horizontal="center" vertical="top" wrapText="1"/>
      <protection/>
    </xf>
    <xf numFmtId="0" fontId="20" fillId="36" borderId="0" xfId="0" applyFont="1" applyFill="1" applyAlignment="1" applyProtection="1">
      <alignment vertical="center"/>
      <protection/>
    </xf>
    <xf numFmtId="0" fontId="20" fillId="38" borderId="0" xfId="0" applyFont="1" applyFill="1" applyAlignment="1" applyProtection="1">
      <alignment vertical="center"/>
      <protection/>
    </xf>
    <xf numFmtId="0" fontId="11" fillId="33" borderId="143" xfId="0" applyFont="1" applyFill="1" applyBorder="1" applyAlignment="1" applyProtection="1" quotePrefix="1">
      <alignment horizontal="center" vertical="top"/>
      <protection/>
    </xf>
    <xf numFmtId="0" fontId="11" fillId="33" borderId="149" xfId="0" applyFont="1" applyFill="1" applyBorder="1" applyAlignment="1" applyProtection="1" quotePrefix="1">
      <alignment horizontal="center" vertical="top"/>
      <protection/>
    </xf>
    <xf numFmtId="0" fontId="19" fillId="0" borderId="0" xfId="0" applyFont="1" applyFill="1" applyAlignment="1">
      <alignment vertical="center"/>
    </xf>
    <xf numFmtId="0" fontId="3" fillId="38" borderId="0" xfId="0" applyFont="1" applyFill="1" applyAlignment="1">
      <alignment/>
    </xf>
    <xf numFmtId="0" fontId="3" fillId="36" borderId="0" xfId="0" applyFont="1" applyFill="1" applyAlignment="1">
      <alignment/>
    </xf>
    <xf numFmtId="0" fontId="56" fillId="0" borderId="0" xfId="0" applyFont="1" applyBorder="1" applyAlignment="1">
      <alignment horizontal="left" vertical="top" wrapText="1"/>
    </xf>
    <xf numFmtId="0" fontId="55" fillId="33" borderId="60" xfId="0" applyFont="1" applyFill="1" applyBorder="1" applyAlignment="1">
      <alignment horizontal="center" vertical="center" wrapText="1"/>
    </xf>
    <xf numFmtId="0" fontId="55" fillId="33" borderId="150" xfId="0" applyFont="1" applyFill="1" applyBorder="1" applyAlignment="1">
      <alignment horizontal="center" vertical="center" wrapText="1"/>
    </xf>
    <xf numFmtId="49" fontId="12" fillId="35" borderId="137" xfId="0" applyNumberFormat="1" applyFont="1" applyFill="1" applyBorder="1" applyAlignment="1" applyProtection="1">
      <alignment horizontal="center" wrapText="1"/>
      <protection locked="0"/>
    </xf>
    <xf numFmtId="0" fontId="12" fillId="35" borderId="132" xfId="0" applyFont="1" applyFill="1" applyBorder="1" applyAlignment="1" applyProtection="1">
      <alignment wrapText="1"/>
      <protection locked="0"/>
    </xf>
    <xf numFmtId="0" fontId="12" fillId="35" borderId="134" xfId="0" applyFont="1" applyFill="1" applyBorder="1" applyAlignment="1" applyProtection="1">
      <alignment wrapText="1"/>
      <protection locked="0"/>
    </xf>
    <xf numFmtId="49" fontId="51" fillId="35" borderId="139" xfId="0" applyNumberFormat="1" applyFont="1" applyFill="1" applyBorder="1" applyAlignment="1" applyProtection="1">
      <alignment horizontal="center" wrapText="1"/>
      <protection locked="0"/>
    </xf>
    <xf numFmtId="0" fontId="12" fillId="35" borderId="123" xfId="0" applyFont="1" applyFill="1" applyBorder="1" applyAlignment="1" applyProtection="1">
      <alignment wrapText="1"/>
      <protection locked="0"/>
    </xf>
    <xf numFmtId="0" fontId="12" fillId="35" borderId="136" xfId="0" applyFont="1" applyFill="1" applyBorder="1" applyAlignment="1" applyProtection="1">
      <alignment wrapText="1"/>
      <protection locked="0"/>
    </xf>
    <xf numFmtId="49" fontId="12" fillId="35" borderId="139" xfId="0" applyNumberFormat="1" applyFont="1" applyFill="1" applyBorder="1" applyAlignment="1" applyProtection="1">
      <alignment horizontal="center" wrapText="1"/>
      <protection locked="0"/>
    </xf>
    <xf numFmtId="49" fontId="12" fillId="35" borderId="130" xfId="0" applyNumberFormat="1" applyFont="1" applyFill="1" applyBorder="1" applyAlignment="1" applyProtection="1">
      <alignment horizontal="center" wrapText="1"/>
      <protection locked="0"/>
    </xf>
    <xf numFmtId="49" fontId="57" fillId="35" borderId="139" xfId="0" applyNumberFormat="1" applyFont="1" applyFill="1" applyBorder="1" applyAlignment="1" applyProtection="1">
      <alignment horizontal="center" wrapText="1"/>
      <protection locked="0"/>
    </xf>
    <xf numFmtId="0" fontId="12" fillId="35" borderId="135" xfId="0" applyFont="1" applyFill="1" applyBorder="1" applyAlignment="1" applyProtection="1">
      <alignment wrapText="1"/>
      <protection locked="0"/>
    </xf>
    <xf numFmtId="0" fontId="56" fillId="38" borderId="0" xfId="0" applyFont="1" applyFill="1" applyBorder="1" applyAlignment="1">
      <alignment horizontal="left" vertical="top" wrapText="1"/>
    </xf>
    <xf numFmtId="0" fontId="38" fillId="38" borderId="0" xfId="0" applyFont="1" applyFill="1" applyAlignment="1">
      <alignment/>
    </xf>
    <xf numFmtId="49" fontId="57" fillId="38" borderId="0" xfId="0" applyNumberFormat="1" applyFont="1" applyFill="1" applyBorder="1" applyAlignment="1" applyProtection="1">
      <alignment horizontal="center" wrapText="1"/>
      <protection locked="0"/>
    </xf>
    <xf numFmtId="0" fontId="8" fillId="38" borderId="0" xfId="0" applyFont="1" applyFill="1" applyAlignment="1">
      <alignment/>
    </xf>
    <xf numFmtId="49" fontId="12" fillId="37" borderId="137" xfId="0" applyNumberFormat="1" applyFont="1" applyFill="1" applyBorder="1" applyAlignment="1" applyProtection="1">
      <alignment horizontal="center" wrapText="1"/>
      <protection locked="0"/>
    </xf>
    <xf numFmtId="49" fontId="12" fillId="37" borderId="138" xfId="0" applyNumberFormat="1" applyFont="1" applyFill="1" applyBorder="1" applyAlignment="1" applyProtection="1">
      <alignment horizontal="center" wrapText="1"/>
      <protection locked="0"/>
    </xf>
    <xf numFmtId="49" fontId="12" fillId="37" borderId="139" xfId="0" applyNumberFormat="1" applyFont="1" applyFill="1" applyBorder="1" applyAlignment="1" applyProtection="1">
      <alignment horizontal="center" wrapText="1"/>
      <protection locked="0"/>
    </xf>
    <xf numFmtId="49" fontId="12" fillId="37" borderId="130" xfId="0" applyNumberFormat="1" applyFont="1" applyFill="1" applyBorder="1" applyAlignment="1" applyProtection="1">
      <alignment horizontal="center" wrapText="1"/>
      <protection locked="0"/>
    </xf>
    <xf numFmtId="0" fontId="12" fillId="37" borderId="134" xfId="0" applyFont="1" applyFill="1" applyBorder="1" applyAlignment="1" applyProtection="1">
      <alignment horizontal="right" wrapText="1"/>
      <protection locked="0"/>
    </xf>
    <xf numFmtId="0" fontId="12" fillId="37" borderId="136" xfId="0" applyFont="1" applyFill="1" applyBorder="1" applyAlignment="1" applyProtection="1">
      <alignment horizontal="right" wrapText="1"/>
      <protection locked="0"/>
    </xf>
    <xf numFmtId="0" fontId="12" fillId="37" borderId="133" xfId="0" applyFont="1" applyFill="1" applyBorder="1" applyAlignment="1" applyProtection="1">
      <alignment horizontal="right" wrapText="1"/>
      <protection locked="0"/>
    </xf>
    <xf numFmtId="0" fontId="12" fillId="37" borderId="135" xfId="0" applyFont="1" applyFill="1" applyBorder="1" applyAlignment="1" applyProtection="1">
      <alignment horizontal="right" wrapText="1"/>
      <protection locked="0"/>
    </xf>
    <xf numFmtId="0" fontId="12" fillId="37" borderId="123" xfId="0" applyFont="1" applyFill="1" applyBorder="1" applyAlignment="1" applyProtection="1">
      <alignment horizontal="right" wrapText="1"/>
      <protection locked="0"/>
    </xf>
    <xf numFmtId="0" fontId="24" fillId="34" borderId="151" xfId="0" applyFont="1" applyFill="1" applyBorder="1" applyAlignment="1">
      <alignment horizontal="left" vertical="top" wrapText="1"/>
    </xf>
    <xf numFmtId="1" fontId="12" fillId="37" borderId="132" xfId="0" applyNumberFormat="1" applyFont="1" applyFill="1" applyBorder="1" applyAlignment="1" applyProtection="1">
      <alignment horizontal="right" wrapText="1"/>
      <protection locked="0"/>
    </xf>
    <xf numFmtId="1" fontId="12" fillId="37" borderId="123" xfId="0" applyNumberFormat="1" applyFont="1" applyFill="1" applyBorder="1" applyAlignment="1" applyProtection="1">
      <alignment horizontal="right" wrapText="1"/>
      <protection locked="0"/>
    </xf>
    <xf numFmtId="1" fontId="30" fillId="33" borderId="142" xfId="0" applyNumberFormat="1" applyFont="1" applyFill="1" applyBorder="1" applyAlignment="1" applyProtection="1">
      <alignment horizontal="right" wrapText="1"/>
      <protection locked="0"/>
    </xf>
    <xf numFmtId="1" fontId="30" fillId="33" borderId="123" xfId="0" applyNumberFormat="1" applyFont="1" applyFill="1" applyBorder="1" applyAlignment="1" applyProtection="1">
      <alignment horizontal="right" wrapText="1"/>
      <protection locked="0"/>
    </xf>
    <xf numFmtId="0" fontId="30" fillId="33" borderId="147" xfId="0" applyFont="1" applyFill="1" applyBorder="1" applyAlignment="1" applyProtection="1">
      <alignment horizontal="center" vertical="top" wrapText="1"/>
      <protection/>
    </xf>
    <xf numFmtId="0" fontId="11" fillId="33" borderId="152" xfId="0" applyFont="1" applyFill="1" applyBorder="1" applyAlignment="1" applyProtection="1" quotePrefix="1">
      <alignment horizontal="center" vertical="top" wrapText="1"/>
      <protection/>
    </xf>
    <xf numFmtId="164" fontId="12" fillId="37" borderId="153" xfId="0" applyNumberFormat="1" applyFont="1" applyFill="1" applyBorder="1" applyAlignment="1" applyProtection="1">
      <alignment horizontal="center" wrapText="1"/>
      <protection locked="0"/>
    </xf>
    <xf numFmtId="0" fontId="42" fillId="0" borderId="0" xfId="0" applyFont="1" applyFill="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6" fillId="37" borderId="154" xfId="0" applyFont="1" applyFill="1" applyBorder="1" applyAlignment="1" applyProtection="1">
      <alignment wrapText="1"/>
      <protection locked="0"/>
    </xf>
    <xf numFmtId="0" fontId="6" fillId="37" borderId="155" xfId="0" applyFont="1" applyFill="1" applyBorder="1" applyAlignment="1" applyProtection="1">
      <alignment horizontal="center" vertical="center" wrapText="1"/>
      <protection locked="0"/>
    </xf>
    <xf numFmtId="0" fontId="6" fillId="37" borderId="155" xfId="0" applyFont="1" applyFill="1" applyBorder="1" applyAlignment="1" applyProtection="1">
      <alignment wrapText="1"/>
      <protection locked="0"/>
    </xf>
    <xf numFmtId="0" fontId="6" fillId="37" borderId="155" xfId="0" applyFont="1" applyFill="1" applyBorder="1" applyAlignment="1" applyProtection="1">
      <alignment horizontal="center" wrapText="1"/>
      <protection locked="0"/>
    </xf>
    <xf numFmtId="0" fontId="6" fillId="37" borderId="156" xfId="0" applyFont="1" applyFill="1" applyBorder="1" applyAlignment="1" applyProtection="1">
      <alignment horizontal="center" wrapText="1"/>
      <protection locked="0"/>
    </xf>
    <xf numFmtId="165" fontId="6" fillId="37" borderId="157" xfId="42" applyNumberFormat="1" applyFont="1" applyFill="1" applyBorder="1" applyAlignment="1" applyProtection="1">
      <alignment wrapText="1"/>
      <protection locked="0"/>
    </xf>
    <xf numFmtId="164" fontId="6" fillId="37" borderId="158" xfId="0" applyNumberFormat="1" applyFont="1" applyFill="1" applyBorder="1" applyAlignment="1" applyProtection="1">
      <alignment wrapText="1"/>
      <protection locked="0"/>
    </xf>
    <xf numFmtId="164" fontId="6" fillId="37" borderId="155" xfId="0" applyNumberFormat="1" applyFont="1" applyFill="1" applyBorder="1" applyAlignment="1" applyProtection="1">
      <alignment wrapText="1"/>
      <protection locked="0"/>
    </xf>
    <xf numFmtId="0" fontId="26" fillId="0" borderId="0" xfId="0" applyFont="1" applyAlignment="1" applyProtection="1">
      <alignment horizontal="center" vertical="top" wrapText="1"/>
      <protection/>
    </xf>
    <xf numFmtId="0" fontId="12" fillId="35" borderId="121" xfId="0" applyFont="1" applyFill="1" applyBorder="1" applyAlignment="1" applyProtection="1">
      <alignment wrapText="1"/>
      <protection locked="0"/>
    </xf>
    <xf numFmtId="0" fontId="12" fillId="35" borderId="0" xfId="0" applyFont="1" applyFill="1" applyAlignment="1">
      <alignment/>
    </xf>
    <xf numFmtId="3" fontId="0" fillId="0" borderId="0" xfId="0" applyNumberFormat="1" applyAlignment="1">
      <alignment/>
    </xf>
    <xf numFmtId="3" fontId="58" fillId="38" borderId="72" xfId="0" applyNumberFormat="1" applyFont="1" applyFill="1" applyBorder="1" applyAlignment="1" applyProtection="1">
      <alignment horizontal="center" vertical="center"/>
      <protection/>
    </xf>
    <xf numFmtId="0" fontId="6" fillId="37" borderId="104" xfId="0" applyNumberFormat="1" applyFont="1" applyFill="1" applyBorder="1" applyAlignment="1" applyProtection="1">
      <alignment wrapText="1"/>
      <protection locked="0"/>
    </xf>
    <xf numFmtId="0" fontId="6" fillId="37" borderId="155" xfId="0" applyNumberFormat="1" applyFont="1" applyFill="1" applyBorder="1" applyAlignment="1" applyProtection="1">
      <alignment wrapText="1"/>
      <protection locked="0"/>
    </xf>
    <xf numFmtId="0" fontId="6" fillId="37" borderId="110" xfId="0" applyFont="1" applyFill="1" applyBorder="1" applyAlignment="1" applyProtection="1">
      <alignment horizontal="center" vertical="center" wrapText="1"/>
      <protection locked="0"/>
    </xf>
    <xf numFmtId="0" fontId="6" fillId="37" borderId="113" xfId="0" applyFont="1" applyFill="1" applyBorder="1" applyAlignment="1" applyProtection="1">
      <alignment horizontal="center" wrapText="1"/>
      <protection locked="0"/>
    </xf>
    <xf numFmtId="0" fontId="6" fillId="37" borderId="110" xfId="0" applyNumberFormat="1" applyFont="1" applyFill="1" applyBorder="1" applyAlignment="1" applyProtection="1">
      <alignment wrapText="1"/>
      <protection locked="0"/>
    </xf>
    <xf numFmtId="0" fontId="6" fillId="37" borderId="113" xfId="0" applyNumberFormat="1" applyFont="1" applyFill="1" applyBorder="1" applyAlignment="1" applyProtection="1">
      <alignment wrapText="1"/>
      <protection locked="0"/>
    </xf>
    <xf numFmtId="0" fontId="6" fillId="37" borderId="159" xfId="0" applyNumberFormat="1" applyFont="1" applyFill="1" applyBorder="1" applyAlignment="1" applyProtection="1">
      <alignment wrapText="1"/>
      <protection locked="0"/>
    </xf>
    <xf numFmtId="0" fontId="6" fillId="36" borderId="104" xfId="0" applyFont="1" applyFill="1" applyBorder="1" applyAlignment="1" applyProtection="1">
      <alignment horizontal="center" vertical="center" wrapText="1"/>
      <protection locked="0"/>
    </xf>
    <xf numFmtId="0" fontId="6" fillId="36" borderId="155" xfId="0" applyFont="1" applyFill="1" applyBorder="1" applyAlignment="1" applyProtection="1">
      <alignment horizontal="center" vertical="center" wrapText="1"/>
      <protection locked="0"/>
    </xf>
    <xf numFmtId="0" fontId="6" fillId="36" borderId="110" xfId="0" applyFont="1" applyFill="1" applyBorder="1" applyAlignment="1" applyProtection="1">
      <alignment horizontal="center" vertical="center" wrapText="1"/>
      <protection locked="0"/>
    </xf>
    <xf numFmtId="0" fontId="6" fillId="36" borderId="155" xfId="0" applyFont="1" applyFill="1" applyBorder="1" applyAlignment="1" applyProtection="1">
      <alignment wrapText="1"/>
      <protection locked="0"/>
    </xf>
    <xf numFmtId="164" fontId="6" fillId="36" borderId="104" xfId="0" applyNumberFormat="1" applyFont="1" applyFill="1" applyBorder="1" applyAlignment="1" applyProtection="1">
      <alignment wrapText="1"/>
      <protection locked="0"/>
    </xf>
    <xf numFmtId="164" fontId="6" fillId="36" borderId="155" xfId="0" applyNumberFormat="1" applyFont="1" applyFill="1" applyBorder="1" applyAlignment="1" applyProtection="1">
      <alignment wrapText="1"/>
      <protection locked="0"/>
    </xf>
    <xf numFmtId="164" fontId="6" fillId="36" borderId="110" xfId="0" applyNumberFormat="1" applyFont="1" applyFill="1" applyBorder="1" applyAlignment="1" applyProtection="1">
      <alignment wrapText="1"/>
      <protection locked="0"/>
    </xf>
    <xf numFmtId="0" fontId="6" fillId="36" borderId="110" xfId="0" applyNumberFormat="1" applyFont="1" applyFill="1" applyBorder="1" applyAlignment="1" applyProtection="1">
      <alignment wrapText="1"/>
      <protection locked="0"/>
    </xf>
    <xf numFmtId="0" fontId="6" fillId="36" borderId="113" xfId="0" applyFont="1" applyFill="1" applyBorder="1" applyAlignment="1" applyProtection="1">
      <alignment horizontal="center" wrapText="1"/>
      <protection locked="0"/>
    </xf>
    <xf numFmtId="165" fontId="6" fillId="36" borderId="111" xfId="42" applyNumberFormat="1" applyFont="1" applyFill="1" applyBorder="1" applyAlignment="1" applyProtection="1">
      <alignment wrapText="1"/>
      <protection locked="0"/>
    </xf>
    <xf numFmtId="164" fontId="6" fillId="36" borderId="112" xfId="0" applyNumberFormat="1" applyFont="1" applyFill="1" applyBorder="1" applyAlignment="1" applyProtection="1">
      <alignment wrapText="1"/>
      <protection locked="0"/>
    </xf>
    <xf numFmtId="164" fontId="6" fillId="36" borderId="159" xfId="0" applyNumberFormat="1" applyFont="1" applyFill="1" applyBorder="1" applyAlignment="1" applyProtection="1">
      <alignment wrapText="1"/>
      <protection locked="0"/>
    </xf>
    <xf numFmtId="164" fontId="12" fillId="36" borderId="117" xfId="0" applyNumberFormat="1" applyFont="1" applyFill="1" applyBorder="1" applyAlignment="1" applyProtection="1">
      <alignment horizontal="center" vertical="center" wrapText="1"/>
      <protection locked="0"/>
    </xf>
    <xf numFmtId="0" fontId="11" fillId="33" borderId="160" xfId="0" applyFont="1" applyFill="1" applyBorder="1" applyAlignment="1">
      <alignment/>
    </xf>
    <xf numFmtId="0" fontId="11" fillId="33" borderId="161" xfId="0" applyFont="1" applyFill="1" applyBorder="1" applyAlignment="1">
      <alignment/>
    </xf>
    <xf numFmtId="0" fontId="11" fillId="33" borderId="162" xfId="0" applyFont="1" applyFill="1" applyBorder="1" applyAlignment="1">
      <alignment/>
    </xf>
    <xf numFmtId="0" fontId="43" fillId="36" borderId="0" xfId="0" applyFont="1" applyFill="1" applyAlignment="1" applyProtection="1">
      <alignment vertical="center"/>
      <protection/>
    </xf>
    <xf numFmtId="0" fontId="11" fillId="33" borderId="163" xfId="0" applyFont="1" applyFill="1" applyBorder="1" applyAlignment="1">
      <alignment horizontal="center" vertical="top" wrapText="1"/>
    </xf>
    <xf numFmtId="0" fontId="6" fillId="0" borderId="0" xfId="0" applyFont="1" applyAlignment="1">
      <alignment wrapText="1"/>
    </xf>
    <xf numFmtId="3" fontId="6" fillId="37" borderId="105" xfId="0" applyNumberFormat="1" applyFont="1" applyFill="1" applyBorder="1" applyAlignment="1" applyProtection="1">
      <alignment wrapText="1"/>
      <protection locked="0"/>
    </xf>
    <xf numFmtId="3" fontId="6" fillId="37" borderId="164" xfId="0" applyNumberFormat="1" applyFont="1" applyFill="1" applyBorder="1" applyAlignment="1" applyProtection="1">
      <alignment wrapText="1"/>
      <protection locked="0"/>
    </xf>
    <xf numFmtId="0" fontId="46" fillId="37" borderId="67" xfId="0" applyFont="1" applyFill="1" applyBorder="1" applyAlignment="1" applyProtection="1">
      <alignment horizontal="left" vertical="center" wrapText="1"/>
      <protection locked="0"/>
    </xf>
    <xf numFmtId="0" fontId="46" fillId="37" borderId="121" xfId="0" applyFont="1" applyFill="1" applyBorder="1" applyAlignment="1" applyProtection="1">
      <alignment horizontal="left" vertical="center" wrapText="1"/>
      <protection locked="0"/>
    </xf>
    <xf numFmtId="0" fontId="46" fillId="37" borderId="80" xfId="0" applyFont="1" applyFill="1" applyBorder="1" applyAlignment="1" applyProtection="1">
      <alignment horizontal="left" vertical="center" wrapText="1"/>
      <protection locked="0"/>
    </xf>
    <xf numFmtId="0" fontId="12" fillId="37" borderId="121" xfId="0" applyFont="1" applyFill="1" applyBorder="1" applyAlignment="1" applyProtection="1">
      <alignment horizontal="left" vertical="center" wrapText="1"/>
      <protection locked="0"/>
    </xf>
    <xf numFmtId="0" fontId="12" fillId="37" borderId="80" xfId="0" applyFont="1" applyFill="1" applyBorder="1" applyAlignment="1" applyProtection="1">
      <alignment horizontal="left" vertical="center" wrapText="1"/>
      <protection locked="0"/>
    </xf>
    <xf numFmtId="164" fontId="31" fillId="34" borderId="0" xfId="0" applyNumberFormat="1" applyFont="1" applyFill="1" applyAlignment="1">
      <alignment/>
    </xf>
    <xf numFmtId="164" fontId="31" fillId="38" borderId="0" xfId="0" applyNumberFormat="1" applyFont="1" applyFill="1" applyAlignment="1">
      <alignment/>
    </xf>
    <xf numFmtId="0" fontId="6" fillId="37" borderId="121" xfId="0" applyFont="1" applyFill="1" applyBorder="1" applyAlignment="1" applyProtection="1">
      <alignment horizontal="left" vertical="center" wrapText="1"/>
      <protection locked="0"/>
    </xf>
    <xf numFmtId="164" fontId="6" fillId="37" borderId="104" xfId="0" applyNumberFormat="1" applyFont="1" applyFill="1" applyBorder="1" applyAlignment="1" applyProtection="1">
      <alignment horizontal="center" vertical="center" wrapText="1"/>
      <protection locked="0"/>
    </xf>
    <xf numFmtId="0" fontId="11" fillId="38" borderId="0" xfId="0" applyFont="1" applyFill="1" applyBorder="1" applyAlignment="1">
      <alignment horizontal="right" vertical="top" wrapText="1"/>
    </xf>
    <xf numFmtId="164" fontId="12" fillId="38" borderId="0" xfId="0" applyNumberFormat="1" applyFont="1" applyFill="1" applyBorder="1" applyAlignment="1" applyProtection="1">
      <alignment horizontal="center" vertical="center" wrapText="1"/>
      <protection locked="0"/>
    </xf>
    <xf numFmtId="0" fontId="11" fillId="33" borderId="101" xfId="0" applyFont="1" applyFill="1" applyBorder="1" applyAlignment="1" applyProtection="1">
      <alignment horizontal="center" vertical="top" wrapText="1"/>
      <protection/>
    </xf>
    <xf numFmtId="3" fontId="12" fillId="34" borderId="71" xfId="0" applyNumberFormat="1" applyFont="1" applyFill="1" applyBorder="1" applyAlignment="1" applyProtection="1">
      <alignment horizontal="center" vertical="center"/>
      <protection locked="0"/>
    </xf>
    <xf numFmtId="3" fontId="13" fillId="36" borderId="71" xfId="0" applyNumberFormat="1" applyFont="1" applyFill="1" applyBorder="1" applyAlignment="1" applyProtection="1">
      <alignment horizontal="center" vertical="center"/>
      <protection locked="0"/>
    </xf>
    <xf numFmtId="3" fontId="12" fillId="34" borderId="70" xfId="0" applyNumberFormat="1" applyFont="1" applyFill="1" applyBorder="1" applyAlignment="1" applyProtection="1">
      <alignment horizontal="center" vertical="center"/>
      <protection locked="0"/>
    </xf>
    <xf numFmtId="0" fontId="46" fillId="36" borderId="160" xfId="0" applyFont="1" applyFill="1" applyBorder="1" applyAlignment="1" applyProtection="1">
      <alignment horizontal="left" vertical="center" wrapText="1"/>
      <protection locked="0"/>
    </xf>
    <xf numFmtId="3" fontId="6" fillId="37" borderId="156" xfId="0" applyNumberFormat="1" applyFont="1" applyFill="1" applyBorder="1" applyAlignment="1" applyProtection="1">
      <alignment wrapText="1"/>
      <protection locked="0"/>
    </xf>
    <xf numFmtId="3" fontId="6" fillId="37" borderId="165" xfId="0" applyNumberFormat="1" applyFont="1" applyFill="1" applyBorder="1" applyAlignment="1" applyProtection="1">
      <alignment wrapText="1"/>
      <protection locked="0"/>
    </xf>
    <xf numFmtId="3" fontId="6" fillId="37" borderId="166" xfId="0" applyNumberFormat="1" applyFont="1" applyFill="1" applyBorder="1" applyAlignment="1" applyProtection="1">
      <alignment wrapText="1"/>
      <protection locked="0"/>
    </xf>
    <xf numFmtId="0" fontId="46" fillId="37" borderId="160" xfId="0" applyFont="1" applyFill="1" applyBorder="1" applyAlignment="1" applyProtection="1">
      <alignment horizontal="left" vertical="center" wrapText="1"/>
      <protection locked="0"/>
    </xf>
    <xf numFmtId="0" fontId="6" fillId="37" borderId="167" xfId="0" applyNumberFormat="1" applyFont="1" applyFill="1" applyBorder="1" applyAlignment="1" applyProtection="1">
      <alignment wrapText="1"/>
      <protection locked="0"/>
    </xf>
    <xf numFmtId="0" fontId="6" fillId="37" borderId="158" xfId="0" applyNumberFormat="1" applyFont="1" applyFill="1" applyBorder="1" applyAlignment="1" applyProtection="1">
      <alignment wrapText="1"/>
      <protection locked="0"/>
    </xf>
    <xf numFmtId="0" fontId="6" fillId="37" borderId="157" xfId="0" applyNumberFormat="1" applyFont="1" applyFill="1" applyBorder="1" applyAlignment="1" applyProtection="1">
      <alignment wrapText="1"/>
      <protection locked="0"/>
    </xf>
    <xf numFmtId="3" fontId="6" fillId="37" borderId="167" xfId="0" applyNumberFormat="1" applyFont="1" applyFill="1" applyBorder="1" applyAlignment="1" applyProtection="1">
      <alignment wrapText="1"/>
      <protection locked="0"/>
    </xf>
    <xf numFmtId="0" fontId="12" fillId="37" borderId="119" xfId="0" applyFont="1" applyFill="1" applyBorder="1" applyAlignment="1" applyProtection="1">
      <alignment horizontal="left" vertical="center" wrapText="1"/>
      <protection locked="0"/>
    </xf>
    <xf numFmtId="0" fontId="13" fillId="35" borderId="140" xfId="0" applyFont="1" applyFill="1" applyBorder="1" applyAlignment="1" applyProtection="1">
      <alignment vertical="center" wrapText="1"/>
      <protection locked="0"/>
    </xf>
    <xf numFmtId="0" fontId="13" fillId="35" borderId="132" xfId="0" applyFont="1" applyFill="1" applyBorder="1" applyAlignment="1" applyProtection="1">
      <alignment vertical="center" wrapText="1"/>
      <protection locked="0"/>
    </xf>
    <xf numFmtId="1" fontId="13" fillId="35" borderId="132" xfId="0" applyNumberFormat="1" applyFont="1" applyFill="1" applyBorder="1" applyAlignment="1" applyProtection="1">
      <alignment horizontal="center" vertical="center" wrapText="1"/>
      <protection locked="0"/>
    </xf>
    <xf numFmtId="0" fontId="13" fillId="35" borderId="168" xfId="0" applyFont="1" applyFill="1" applyBorder="1" applyAlignment="1" applyProtection="1">
      <alignment vertical="center" wrapText="1"/>
      <protection locked="0"/>
    </xf>
    <xf numFmtId="1" fontId="13" fillId="35" borderId="138" xfId="0" applyNumberFormat="1" applyFont="1" applyFill="1" applyBorder="1" applyAlignment="1" applyProtection="1">
      <alignment horizontal="center" vertical="center" wrapText="1"/>
      <protection locked="0"/>
    </xf>
    <xf numFmtId="1" fontId="13" fillId="35" borderId="168" xfId="0" applyNumberFormat="1" applyFont="1" applyFill="1" applyBorder="1" applyAlignment="1" applyProtection="1">
      <alignment horizontal="center" vertical="center" wrapText="1"/>
      <protection locked="0"/>
    </xf>
    <xf numFmtId="1" fontId="13" fillId="35" borderId="169" xfId="0" applyNumberFormat="1" applyFont="1" applyFill="1" applyBorder="1" applyAlignment="1" applyProtection="1">
      <alignment horizontal="center" vertical="center" wrapText="1"/>
      <protection locked="0"/>
    </xf>
    <xf numFmtId="2" fontId="13" fillId="35" borderId="132" xfId="0" applyNumberFormat="1" applyFont="1" applyFill="1" applyBorder="1" applyAlignment="1" applyProtection="1">
      <alignment vertical="center" wrapText="1"/>
      <protection locked="0"/>
    </xf>
    <xf numFmtId="2" fontId="13" fillId="35" borderId="169" xfId="0" applyNumberFormat="1" applyFont="1" applyFill="1" applyBorder="1" applyAlignment="1" applyProtection="1">
      <alignment vertical="center" wrapText="1"/>
      <protection locked="0"/>
    </xf>
    <xf numFmtId="49" fontId="12" fillId="35" borderId="170" xfId="0" applyNumberFormat="1" applyFont="1" applyFill="1" applyBorder="1" applyAlignment="1" applyProtection="1">
      <alignment horizontal="center" wrapText="1"/>
      <protection locked="0"/>
    </xf>
    <xf numFmtId="3" fontId="31" fillId="34" borderId="71" xfId="0" applyNumberFormat="1" applyFont="1" applyFill="1" applyBorder="1" applyAlignment="1" applyProtection="1">
      <alignment horizontal="center" vertical="center" wrapText="1"/>
      <protection locked="0"/>
    </xf>
    <xf numFmtId="0" fontId="48" fillId="36" borderId="171" xfId="0" applyFont="1" applyFill="1" applyBorder="1" applyAlignment="1" applyProtection="1">
      <alignment horizontal="center" vertical="center" wrapText="1"/>
      <protection/>
    </xf>
    <xf numFmtId="0" fontId="48" fillId="36" borderId="172" xfId="0" applyFont="1" applyFill="1" applyBorder="1" applyAlignment="1" applyProtection="1">
      <alignment horizontal="center" vertical="center" wrapText="1"/>
      <protection/>
    </xf>
    <xf numFmtId="0" fontId="31" fillId="39" borderId="140" xfId="0" applyFont="1" applyFill="1" applyBorder="1" applyAlignment="1" applyProtection="1">
      <alignment horizontal="left" vertical="center" wrapText="1"/>
      <protection locked="0"/>
    </xf>
    <xf numFmtId="0" fontId="31" fillId="39" borderId="132" xfId="0" applyFont="1" applyFill="1" applyBorder="1" applyAlignment="1" applyProtection="1">
      <alignment horizontal="left" vertical="center" wrapText="1"/>
      <protection locked="0"/>
    </xf>
    <xf numFmtId="1" fontId="31" fillId="39" borderId="132" xfId="0" applyNumberFormat="1" applyFont="1" applyFill="1" applyBorder="1" applyAlignment="1" applyProtection="1">
      <alignment horizontal="center" vertical="center" wrapText="1"/>
      <protection locked="0"/>
    </xf>
    <xf numFmtId="1" fontId="31" fillId="39" borderId="173" xfId="0" applyNumberFormat="1" applyFont="1" applyFill="1" applyBorder="1" applyAlignment="1" applyProtection="1">
      <alignment horizontal="center" vertical="center" wrapText="1"/>
      <protection locked="0"/>
    </xf>
    <xf numFmtId="1" fontId="31" fillId="39" borderId="127" xfId="0" applyNumberFormat="1" applyFont="1" applyFill="1" applyBorder="1" applyAlignment="1" applyProtection="1">
      <alignment horizontal="left" vertical="center" wrapText="1"/>
      <protection locked="0"/>
    </xf>
    <xf numFmtId="0" fontId="31" fillId="39" borderId="168" xfId="0" applyFont="1" applyFill="1" applyBorder="1" applyAlignment="1" applyProtection="1">
      <alignment horizontal="left" vertical="center" wrapText="1"/>
      <protection locked="0"/>
    </xf>
    <xf numFmtId="1" fontId="31" fillId="39" borderId="138" xfId="0" applyNumberFormat="1" applyFont="1" applyFill="1" applyBorder="1" applyAlignment="1" applyProtection="1">
      <alignment horizontal="left" vertical="center" wrapText="1"/>
      <protection locked="0"/>
    </xf>
    <xf numFmtId="1" fontId="31" fillId="39" borderId="132" xfId="0" applyNumberFormat="1" applyFont="1" applyFill="1" applyBorder="1" applyAlignment="1" applyProtection="1">
      <alignment horizontal="left" vertical="center" wrapText="1"/>
      <protection locked="0"/>
    </xf>
    <xf numFmtId="1" fontId="31" fillId="39" borderId="168" xfId="0" applyNumberFormat="1" applyFont="1" applyFill="1" applyBorder="1" applyAlignment="1" applyProtection="1">
      <alignment horizontal="left" vertical="center" wrapText="1"/>
      <protection locked="0"/>
    </xf>
    <xf numFmtId="1" fontId="31" fillId="39" borderId="169" xfId="0" applyNumberFormat="1" applyFont="1" applyFill="1" applyBorder="1" applyAlignment="1" applyProtection="1">
      <alignment horizontal="left" vertical="center" wrapText="1"/>
      <protection locked="0"/>
    </xf>
    <xf numFmtId="0" fontId="31" fillId="39" borderId="126" xfId="0" applyFont="1" applyFill="1" applyBorder="1" applyAlignment="1" applyProtection="1">
      <alignment horizontal="left" vertical="center" wrapText="1"/>
      <protection locked="0"/>
    </xf>
    <xf numFmtId="0" fontId="31" fillId="39" borderId="127" xfId="0" applyFont="1" applyFill="1" applyBorder="1" applyAlignment="1" applyProtection="1">
      <alignment horizontal="left" vertical="center" wrapText="1"/>
      <protection locked="0"/>
    </xf>
    <xf numFmtId="1" fontId="31" fillId="39" borderId="127" xfId="0" applyNumberFormat="1" applyFont="1" applyFill="1" applyBorder="1" applyAlignment="1" applyProtection="1">
      <alignment horizontal="center" vertical="center" wrapText="1"/>
      <protection locked="0"/>
    </xf>
    <xf numFmtId="0" fontId="31" fillId="39" borderId="127" xfId="0" applyFont="1" applyFill="1" applyBorder="1" applyAlignment="1" applyProtection="1">
      <alignment vertical="center" wrapText="1"/>
      <protection locked="0"/>
    </xf>
    <xf numFmtId="0" fontId="31" fillId="39" borderId="132" xfId="0" applyFont="1" applyFill="1" applyBorder="1" applyAlignment="1" applyProtection="1">
      <alignment vertical="center" wrapText="1"/>
      <protection locked="0"/>
    </xf>
    <xf numFmtId="1" fontId="31" fillId="39" borderId="132" xfId="0" applyNumberFormat="1" applyFont="1" applyFill="1" applyBorder="1" applyAlignment="1" applyProtection="1">
      <alignment horizontal="center" vertical="center" wrapText="1"/>
      <protection locked="0"/>
    </xf>
    <xf numFmtId="1" fontId="31" fillId="39" borderId="174" xfId="0" applyNumberFormat="1" applyFont="1" applyFill="1" applyBorder="1" applyAlignment="1" applyProtection="1">
      <alignment horizontal="center" vertical="center" wrapText="1"/>
      <protection locked="0"/>
    </xf>
    <xf numFmtId="49" fontId="8" fillId="39" borderId="137" xfId="0" applyNumberFormat="1" applyFont="1" applyFill="1" applyBorder="1" applyAlignment="1" applyProtection="1">
      <alignment horizontal="center" wrapText="1"/>
      <protection locked="0"/>
    </xf>
    <xf numFmtId="49" fontId="8" fillId="39" borderId="170" xfId="0" applyNumberFormat="1" applyFont="1" applyFill="1" applyBorder="1" applyAlignment="1" applyProtection="1">
      <alignment horizontal="center" wrapText="1"/>
      <protection locked="0"/>
    </xf>
    <xf numFmtId="0" fontId="8" fillId="39" borderId="134" xfId="0" applyFont="1" applyFill="1" applyBorder="1" applyAlignment="1" applyProtection="1">
      <alignment wrapText="1"/>
      <protection locked="0"/>
    </xf>
    <xf numFmtId="49" fontId="8" fillId="39" borderId="137" xfId="0" applyNumberFormat="1" applyFont="1" applyFill="1" applyBorder="1" applyAlignment="1" applyProtection="1">
      <alignment horizontal="center" wrapText="1"/>
      <protection locked="0"/>
    </xf>
    <xf numFmtId="49" fontId="8" fillId="39" borderId="138" xfId="0" applyNumberFormat="1" applyFont="1" applyFill="1" applyBorder="1" applyAlignment="1" applyProtection="1">
      <alignment horizontal="center" wrapText="1"/>
      <protection locked="0"/>
    </xf>
    <xf numFmtId="0" fontId="8" fillId="39" borderId="132" xfId="0" applyFont="1" applyFill="1" applyBorder="1" applyAlignment="1" applyProtection="1">
      <alignment wrapText="1"/>
      <protection locked="0"/>
    </xf>
    <xf numFmtId="0" fontId="8" fillId="39" borderId="136" xfId="0" applyFont="1" applyFill="1" applyBorder="1" applyAlignment="1" applyProtection="1">
      <alignment wrapText="1"/>
      <protection locked="0"/>
    </xf>
    <xf numFmtId="0" fontId="8" fillId="39" borderId="175" xfId="0" applyFont="1" applyFill="1" applyBorder="1" applyAlignment="1" applyProtection="1">
      <alignment horizontal="center" wrapText="1"/>
      <protection locked="0"/>
    </xf>
    <xf numFmtId="0" fontId="8" fillId="40" borderId="140" xfId="0" applyFont="1" applyFill="1" applyBorder="1" applyAlignment="1" applyProtection="1">
      <alignment wrapText="1"/>
      <protection locked="0"/>
    </xf>
    <xf numFmtId="0" fontId="8" fillId="40" borderId="132" xfId="0" applyFont="1" applyFill="1" applyBorder="1" applyAlignment="1" applyProtection="1">
      <alignment horizontal="center" wrapText="1"/>
      <protection locked="0"/>
    </xf>
    <xf numFmtId="167" fontId="8" fillId="40" borderId="123" xfId="0" applyNumberFormat="1" applyFont="1" applyFill="1" applyBorder="1" applyAlignment="1" applyProtection="1">
      <alignment horizontal="center" wrapText="1"/>
      <protection locked="0"/>
    </xf>
    <xf numFmtId="0" fontId="8" fillId="40" borderId="134" xfId="0" applyFont="1" applyFill="1" applyBorder="1" applyAlignment="1" applyProtection="1">
      <alignment horizontal="center" wrapText="1"/>
      <protection locked="0"/>
    </xf>
    <xf numFmtId="168" fontId="31" fillId="39" borderId="93" xfId="0" applyNumberFormat="1" applyFont="1" applyFill="1" applyBorder="1" applyAlignment="1" applyProtection="1">
      <alignment horizontal="center" vertical="center" wrapText="1"/>
      <protection locked="0"/>
    </xf>
    <xf numFmtId="168" fontId="31" fillId="39" borderId="94" xfId="0" applyNumberFormat="1" applyFont="1" applyFill="1" applyBorder="1" applyAlignment="1" applyProtection="1">
      <alignment horizontal="center" vertical="center" wrapText="1"/>
      <protection locked="0"/>
    </xf>
    <xf numFmtId="168" fontId="31" fillId="39" borderId="71" xfId="0" applyNumberFormat="1" applyFont="1" applyFill="1" applyBorder="1" applyAlignment="1" applyProtection="1">
      <alignment horizontal="center" vertical="center" wrapText="1"/>
      <protection locked="0"/>
    </xf>
    <xf numFmtId="168" fontId="31" fillId="39" borderId="70" xfId="0" applyNumberFormat="1" applyFont="1" applyFill="1" applyBorder="1" applyAlignment="1" applyProtection="1">
      <alignment horizontal="center" vertical="center" wrapText="1"/>
      <protection locked="0"/>
    </xf>
    <xf numFmtId="168" fontId="31" fillId="41" borderId="71" xfId="0" applyNumberFormat="1" applyFont="1" applyFill="1" applyBorder="1" applyAlignment="1" applyProtection="1">
      <alignment horizontal="center" vertical="center" wrapText="1"/>
      <protection locked="0"/>
    </xf>
    <xf numFmtId="168" fontId="31" fillId="39" borderId="95" xfId="0" applyNumberFormat="1" applyFont="1" applyFill="1" applyBorder="1" applyAlignment="1" applyProtection="1">
      <alignment horizontal="center" vertical="center" wrapText="1"/>
      <protection locked="0"/>
    </xf>
    <xf numFmtId="168" fontId="31" fillId="39" borderId="96" xfId="0" applyNumberFormat="1" applyFont="1" applyFill="1" applyBorder="1" applyAlignment="1" applyProtection="1">
      <alignment horizontal="center" vertical="center" wrapText="1"/>
      <protection locked="0"/>
    </xf>
    <xf numFmtId="0" fontId="13" fillId="39" borderId="174" xfId="0" applyFont="1" applyFill="1" applyBorder="1" applyAlignment="1" applyProtection="1">
      <alignment horizontal="center" vertical="center" wrapText="1"/>
      <protection locked="0"/>
    </xf>
    <xf numFmtId="0" fontId="13" fillId="39" borderId="176" xfId="0" applyFont="1" applyFill="1" applyBorder="1" applyAlignment="1" applyProtection="1">
      <alignment horizontal="center" vertical="center" wrapText="1"/>
      <protection locked="0"/>
    </xf>
    <xf numFmtId="1" fontId="13" fillId="35" borderId="131" xfId="0" applyNumberFormat="1" applyFont="1" applyFill="1" applyBorder="1" applyAlignment="1" applyProtection="1">
      <alignment horizontal="center" vertical="center" wrapText="1"/>
      <protection locked="0"/>
    </xf>
    <xf numFmtId="0" fontId="13" fillId="35" borderId="143" xfId="0" applyFont="1" applyFill="1" applyBorder="1" applyAlignment="1" applyProtection="1">
      <alignment vertical="center" wrapText="1"/>
      <protection locked="0"/>
    </xf>
    <xf numFmtId="2" fontId="13" fillId="35" borderId="132" xfId="0" applyNumberFormat="1" applyFont="1" applyFill="1" applyBorder="1" applyAlignment="1" applyProtection="1">
      <alignment vertical="top" wrapText="1"/>
      <protection locked="0"/>
    </xf>
    <xf numFmtId="2" fontId="13" fillId="35" borderId="169" xfId="0" applyNumberFormat="1" applyFont="1" applyFill="1" applyBorder="1" applyAlignment="1" applyProtection="1">
      <alignment vertical="top" wrapText="1"/>
      <protection locked="0"/>
    </xf>
    <xf numFmtId="0" fontId="13" fillId="35" borderId="123" xfId="0" applyFont="1" applyFill="1" applyBorder="1" applyAlignment="1" applyProtection="1">
      <alignment vertical="top" wrapText="1"/>
      <protection locked="0"/>
    </xf>
    <xf numFmtId="0" fontId="13" fillId="35" borderId="140" xfId="0" applyFont="1" applyFill="1" applyBorder="1" applyAlignment="1" applyProtection="1">
      <alignment vertical="top" wrapText="1"/>
      <protection locked="0"/>
    </xf>
    <xf numFmtId="0" fontId="13" fillId="35" borderId="132" xfId="0" applyFont="1" applyFill="1" applyBorder="1" applyAlignment="1" applyProtection="1">
      <alignment vertical="top" wrapText="1"/>
      <protection locked="0"/>
    </xf>
    <xf numFmtId="2" fontId="13" fillId="35" borderId="142" xfId="0" applyNumberFormat="1" applyFont="1" applyFill="1" applyBorder="1" applyAlignment="1" applyProtection="1">
      <alignment vertical="top" wrapText="1"/>
      <protection locked="0"/>
    </xf>
    <xf numFmtId="2" fontId="13" fillId="35" borderId="125" xfId="0" applyNumberFormat="1" applyFont="1" applyFill="1" applyBorder="1" applyAlignment="1" applyProtection="1">
      <alignment vertical="top" wrapText="1"/>
      <protection locked="0"/>
    </xf>
    <xf numFmtId="49" fontId="12" fillId="35" borderId="137" xfId="0" applyNumberFormat="1" applyFont="1" applyFill="1" applyBorder="1" applyAlignment="1" applyProtection="1">
      <alignment horizontal="center" wrapText="1"/>
      <protection locked="0"/>
    </xf>
    <xf numFmtId="49" fontId="12" fillId="35" borderId="170" xfId="0" applyNumberFormat="1" applyFont="1" applyFill="1" applyBorder="1" applyAlignment="1" applyProtection="1">
      <alignment horizontal="center" wrapText="1"/>
      <protection locked="0"/>
    </xf>
    <xf numFmtId="0" fontId="12" fillId="35" borderId="134" xfId="0" applyFont="1" applyFill="1" applyBorder="1" applyAlignment="1" applyProtection="1">
      <alignment wrapText="1"/>
      <protection locked="0"/>
    </xf>
    <xf numFmtId="49" fontId="12" fillId="35" borderId="137" xfId="0" applyNumberFormat="1" applyFont="1" applyFill="1" applyBorder="1" applyAlignment="1" applyProtection="1">
      <alignment horizontal="center" vertical="top" wrapText="1"/>
      <protection locked="0"/>
    </xf>
    <xf numFmtId="49" fontId="12" fillId="35" borderId="138" xfId="0" applyNumberFormat="1" applyFont="1" applyFill="1" applyBorder="1" applyAlignment="1" applyProtection="1">
      <alignment horizontal="center" vertical="top" wrapText="1"/>
      <protection locked="0"/>
    </xf>
    <xf numFmtId="0" fontId="12" fillId="35" borderId="132" xfId="0" applyFont="1" applyFill="1" applyBorder="1" applyAlignment="1" applyProtection="1">
      <alignment vertical="top" wrapText="1"/>
      <protection locked="0"/>
    </xf>
    <xf numFmtId="0" fontId="12" fillId="35" borderId="133" xfId="0" applyFont="1" applyFill="1" applyBorder="1" applyAlignment="1" applyProtection="1">
      <alignment vertical="top" wrapText="1"/>
      <protection locked="0"/>
    </xf>
    <xf numFmtId="0" fontId="12" fillId="35" borderId="134" xfId="0" applyFont="1" applyFill="1" applyBorder="1" applyAlignment="1" applyProtection="1">
      <alignment vertical="top" wrapText="1"/>
      <protection locked="0"/>
    </xf>
    <xf numFmtId="0" fontId="12" fillId="35" borderId="134" xfId="0" applyFont="1" applyFill="1" applyBorder="1" applyAlignment="1" applyProtection="1">
      <alignment vertical="top" wrapText="1"/>
      <protection locked="0"/>
    </xf>
    <xf numFmtId="0" fontId="46" fillId="35" borderId="134" xfId="0" applyFont="1" applyFill="1" applyBorder="1" applyAlignment="1" applyProtection="1">
      <alignment vertical="top" wrapText="1"/>
      <protection locked="0"/>
    </xf>
    <xf numFmtId="49" fontId="12" fillId="37" borderId="137" xfId="0" applyNumberFormat="1" applyFont="1" applyFill="1" applyBorder="1" applyAlignment="1" applyProtection="1">
      <alignment horizontal="center" vertical="top" wrapText="1"/>
      <protection locked="0"/>
    </xf>
    <xf numFmtId="49" fontId="12" fillId="37" borderId="138" xfId="0" applyNumberFormat="1" applyFont="1" applyFill="1" applyBorder="1" applyAlignment="1" applyProtection="1">
      <alignment horizontal="center" vertical="top" wrapText="1"/>
      <protection locked="0"/>
    </xf>
    <xf numFmtId="0" fontId="12" fillId="37" borderId="132" xfId="0" applyFont="1" applyFill="1" applyBorder="1" applyAlignment="1" applyProtection="1">
      <alignment vertical="top" wrapText="1"/>
      <protection locked="0"/>
    </xf>
    <xf numFmtId="0" fontId="12" fillId="37" borderId="133" xfId="0" applyFont="1" applyFill="1" applyBorder="1" applyAlignment="1" applyProtection="1">
      <alignment vertical="top" wrapText="1"/>
      <protection locked="0"/>
    </xf>
    <xf numFmtId="0" fontId="12" fillId="40" borderId="137" xfId="0" applyFont="1" applyFill="1" applyBorder="1" applyAlignment="1" applyProtection="1">
      <alignment horizontal="left" vertical="top" wrapText="1"/>
      <protection locked="0"/>
    </xf>
    <xf numFmtId="0" fontId="12" fillId="40" borderId="138" xfId="0" applyFont="1" applyFill="1" applyBorder="1" applyAlignment="1" applyProtection="1">
      <alignment horizontal="left" vertical="top" wrapText="1"/>
      <protection locked="0"/>
    </xf>
    <xf numFmtId="0" fontId="12" fillId="37" borderId="137" xfId="0" applyFont="1" applyFill="1" applyBorder="1" applyAlignment="1" applyProtection="1">
      <alignment vertical="top" wrapText="1"/>
      <protection locked="0"/>
    </xf>
    <xf numFmtId="0" fontId="12" fillId="37" borderId="138" xfId="0" applyFont="1" applyFill="1" applyBorder="1" applyAlignment="1" applyProtection="1">
      <alignment vertical="top" wrapText="1"/>
      <protection locked="0"/>
    </xf>
    <xf numFmtId="0" fontId="12" fillId="40" borderId="138" xfId="0" applyFont="1" applyFill="1" applyBorder="1" applyAlignment="1" applyProtection="1">
      <alignment horizontal="center" vertical="top" wrapText="1"/>
      <protection locked="0"/>
    </xf>
    <xf numFmtId="0" fontId="12" fillId="37" borderId="134" xfId="0" applyNumberFormat="1" applyFont="1" applyFill="1" applyBorder="1" applyAlignment="1" applyProtection="1">
      <alignment horizontal="center" vertical="top" wrapText="1"/>
      <protection locked="0"/>
    </xf>
    <xf numFmtId="0" fontId="12" fillId="37" borderId="132" xfId="0" applyFont="1" applyFill="1" applyBorder="1" applyAlignment="1" applyProtection="1">
      <alignment horizontal="center" wrapText="1"/>
      <protection locked="0"/>
    </xf>
    <xf numFmtId="0" fontId="12" fillId="37" borderId="122" xfId="0" applyFont="1" applyFill="1" applyBorder="1" applyAlignment="1" applyProtection="1">
      <alignment vertical="top" wrapText="1"/>
      <protection locked="0"/>
    </xf>
    <xf numFmtId="0" fontId="12" fillId="37" borderId="132" xfId="0" applyFont="1" applyFill="1" applyBorder="1" applyAlignment="1" applyProtection="1">
      <alignment horizontal="center" vertical="top" wrapText="1"/>
      <protection locked="0"/>
    </xf>
    <xf numFmtId="0" fontId="12" fillId="37" borderId="134" xfId="0" applyFont="1" applyFill="1" applyBorder="1" applyAlignment="1" applyProtection="1">
      <alignment vertical="top" wrapText="1"/>
      <protection locked="0"/>
    </xf>
    <xf numFmtId="0" fontId="12" fillId="37" borderId="140" xfId="0" applyFont="1" applyFill="1" applyBorder="1" applyAlignment="1" applyProtection="1">
      <alignment wrapText="1"/>
      <protection locked="0"/>
    </xf>
    <xf numFmtId="0" fontId="12" fillId="37" borderId="140" xfId="0" applyFont="1" applyFill="1" applyBorder="1" applyAlignment="1" applyProtection="1">
      <alignment vertical="top" wrapText="1"/>
      <protection locked="0"/>
    </xf>
    <xf numFmtId="0" fontId="12" fillId="40" borderId="140" xfId="0" applyFont="1" applyFill="1" applyBorder="1" applyAlignment="1" applyProtection="1">
      <alignment vertical="top" wrapText="1"/>
      <protection locked="0"/>
    </xf>
    <xf numFmtId="0" fontId="12" fillId="40" borderId="132" xfId="0" applyFont="1" applyFill="1" applyBorder="1" applyAlignment="1" applyProtection="1">
      <alignment horizontal="center" vertical="top" wrapText="1"/>
      <protection locked="0"/>
    </xf>
    <xf numFmtId="0" fontId="12" fillId="40" borderId="122" xfId="0" applyFont="1" applyFill="1" applyBorder="1" applyAlignment="1" applyProtection="1">
      <alignment vertical="top" wrapText="1"/>
      <protection locked="0"/>
    </xf>
    <xf numFmtId="0" fontId="12" fillId="40" borderId="123" xfId="0" applyFont="1" applyFill="1" applyBorder="1" applyAlignment="1" applyProtection="1">
      <alignment horizontal="center" vertical="top" wrapText="1"/>
      <protection locked="0"/>
    </xf>
    <xf numFmtId="164" fontId="12" fillId="37" borderId="132" xfId="0" applyNumberFormat="1" applyFont="1" applyFill="1" applyBorder="1" applyAlignment="1" applyProtection="1">
      <alignment horizontal="center" vertical="top" wrapText="1"/>
      <protection locked="0"/>
    </xf>
    <xf numFmtId="164" fontId="12" fillId="37" borderId="177" xfId="0" applyNumberFormat="1" applyFont="1" applyFill="1" applyBorder="1" applyAlignment="1" applyProtection="1">
      <alignment horizontal="center" vertical="top" wrapText="1"/>
      <protection locked="0"/>
    </xf>
    <xf numFmtId="0" fontId="12" fillId="37" borderId="123" xfId="0" applyFont="1" applyFill="1" applyBorder="1" applyAlignment="1" applyProtection="1">
      <alignment vertical="top" wrapText="1"/>
      <protection locked="0"/>
    </xf>
    <xf numFmtId="164" fontId="12" fillId="37" borderId="123" xfId="0" applyNumberFormat="1" applyFont="1" applyFill="1" applyBorder="1" applyAlignment="1" applyProtection="1">
      <alignment horizontal="center" vertical="top" wrapText="1"/>
      <protection locked="0"/>
    </xf>
    <xf numFmtId="164" fontId="12" fillId="37" borderId="153" xfId="0" applyNumberFormat="1" applyFont="1" applyFill="1" applyBorder="1" applyAlignment="1" applyProtection="1">
      <alignment horizontal="center" vertical="top" wrapText="1"/>
      <protection locked="0"/>
    </xf>
    <xf numFmtId="164" fontId="126" fillId="37" borderId="123" xfId="0" applyNumberFormat="1" applyFont="1" applyFill="1" applyBorder="1" applyAlignment="1" applyProtection="1">
      <alignment horizontal="center" vertical="top" wrapText="1"/>
      <protection locked="0"/>
    </xf>
    <xf numFmtId="0" fontId="13" fillId="35" borderId="126" xfId="0" applyFont="1" applyFill="1" applyBorder="1" applyAlignment="1" applyProtection="1">
      <alignment vertical="top" wrapText="1"/>
      <protection locked="0"/>
    </xf>
    <xf numFmtId="0" fontId="13" fillId="35" borderId="127" xfId="0" applyFont="1" applyFill="1" applyBorder="1" applyAlignment="1" applyProtection="1">
      <alignment vertical="top" wrapText="1"/>
      <protection locked="0"/>
    </xf>
    <xf numFmtId="2" fontId="13" fillId="35" borderId="127" xfId="0" applyNumberFormat="1" applyFont="1" applyFill="1" applyBorder="1" applyAlignment="1" applyProtection="1">
      <alignment vertical="top" wrapText="1"/>
      <protection locked="0"/>
    </xf>
    <xf numFmtId="2" fontId="13" fillId="35" borderId="131" xfId="0" applyNumberFormat="1" applyFont="1" applyFill="1" applyBorder="1" applyAlignment="1" applyProtection="1">
      <alignment vertical="top" wrapText="1"/>
      <protection locked="0"/>
    </xf>
    <xf numFmtId="0" fontId="13" fillId="35" borderId="122" xfId="0" applyFont="1" applyFill="1" applyBorder="1" applyAlignment="1" applyProtection="1">
      <alignment vertical="top" wrapText="1"/>
      <protection locked="0"/>
    </xf>
    <xf numFmtId="0" fontId="13" fillId="35" borderId="135" xfId="0" applyFont="1" applyFill="1" applyBorder="1" applyAlignment="1" applyProtection="1">
      <alignment vertical="top" wrapText="1"/>
      <protection locked="0"/>
    </xf>
    <xf numFmtId="2" fontId="13" fillId="35" borderId="123" xfId="0" applyNumberFormat="1" applyFont="1" applyFill="1" applyBorder="1" applyAlignment="1" applyProtection="1">
      <alignment vertical="top" wrapText="1"/>
      <protection locked="0"/>
    </xf>
    <xf numFmtId="0" fontId="13" fillId="35" borderId="132" xfId="59" applyFont="1" applyFill="1" applyBorder="1" applyAlignment="1" applyProtection="1">
      <alignment vertical="top" wrapText="1"/>
      <protection locked="0"/>
    </xf>
    <xf numFmtId="49" fontId="12" fillId="35" borderId="138" xfId="0" applyNumberFormat="1" applyFont="1" applyFill="1" applyBorder="1" applyAlignment="1" applyProtection="1">
      <alignment horizontal="center" wrapText="1"/>
      <protection locked="0"/>
    </xf>
    <xf numFmtId="0" fontId="12" fillId="35" borderId="132" xfId="0" applyFont="1" applyFill="1" applyBorder="1" applyAlignment="1" applyProtection="1">
      <alignment wrapText="1"/>
      <protection locked="0"/>
    </xf>
    <xf numFmtId="0" fontId="8" fillId="39" borderId="132" xfId="0" applyFont="1" applyFill="1" applyBorder="1" applyAlignment="1" applyProtection="1">
      <alignment horizontal="center" wrapText="1"/>
      <protection locked="0"/>
    </xf>
    <xf numFmtId="0" fontId="12" fillId="35" borderId="132" xfId="0" applyFont="1" applyFill="1" applyBorder="1" applyAlignment="1" applyProtection="1">
      <alignment horizontal="center" wrapText="1"/>
      <protection locked="0"/>
    </xf>
    <xf numFmtId="0" fontId="12" fillId="35" borderId="134" xfId="0" applyFont="1" applyFill="1" applyBorder="1" applyAlignment="1" applyProtection="1">
      <alignment horizontal="left" vertical="top" wrapText="1"/>
      <protection locked="0"/>
    </xf>
    <xf numFmtId="0" fontId="12" fillId="35" borderId="55" xfId="0" applyFont="1" applyFill="1" applyBorder="1" applyAlignment="1" applyProtection="1">
      <alignment vertical="top" wrapText="1"/>
      <protection locked="0"/>
    </xf>
    <xf numFmtId="49" fontId="12" fillId="39" borderId="137" xfId="0" applyNumberFormat="1" applyFont="1" applyFill="1" applyBorder="1" applyAlignment="1" applyProtection="1">
      <alignment horizontal="center" vertical="top" wrapText="1"/>
      <protection locked="0"/>
    </xf>
    <xf numFmtId="49" fontId="12" fillId="39" borderId="138" xfId="0" applyNumberFormat="1" applyFont="1" applyFill="1" applyBorder="1" applyAlignment="1" applyProtection="1">
      <alignment horizontal="center" vertical="top" wrapText="1"/>
      <protection locked="0"/>
    </xf>
    <xf numFmtId="0" fontId="12" fillId="39" borderId="132" xfId="0" applyFont="1" applyFill="1" applyBorder="1" applyAlignment="1" applyProtection="1">
      <alignment vertical="top" wrapText="1"/>
      <protection locked="0"/>
    </xf>
    <xf numFmtId="0" fontId="12" fillId="39" borderId="133" xfId="0" applyFont="1" applyFill="1" applyBorder="1" applyAlignment="1" applyProtection="1">
      <alignment vertical="top" wrapText="1"/>
      <protection locked="0"/>
    </xf>
    <xf numFmtId="49" fontId="12" fillId="39" borderId="137" xfId="0" applyNumberFormat="1" applyFont="1" applyFill="1" applyBorder="1" applyAlignment="1" applyProtection="1">
      <alignment horizontal="center" vertical="top" wrapText="1"/>
      <protection locked="0"/>
    </xf>
    <xf numFmtId="49" fontId="12" fillId="39" borderId="138" xfId="0" applyNumberFormat="1" applyFont="1" applyFill="1" applyBorder="1" applyAlignment="1" applyProtection="1">
      <alignment horizontal="center" vertical="top" wrapText="1"/>
      <protection locked="0"/>
    </xf>
    <xf numFmtId="0" fontId="12" fillId="39" borderId="132" xfId="0" applyFont="1" applyFill="1" applyBorder="1" applyAlignment="1" applyProtection="1">
      <alignment vertical="top" wrapText="1"/>
      <protection locked="0"/>
    </xf>
    <xf numFmtId="0" fontId="12" fillId="39" borderId="133" xfId="0" applyFont="1" applyFill="1" applyBorder="1" applyAlignment="1" applyProtection="1">
      <alignment vertical="top" wrapText="1"/>
      <protection locked="0"/>
    </xf>
    <xf numFmtId="0" fontId="12" fillId="39" borderId="134" xfId="0" applyFont="1" applyFill="1" applyBorder="1" applyAlignment="1" applyProtection="1">
      <alignment vertical="top" wrapText="1"/>
      <protection locked="0"/>
    </xf>
    <xf numFmtId="0" fontId="12" fillId="35" borderId="140" xfId="0" applyFont="1" applyFill="1" applyBorder="1" applyAlignment="1" applyProtection="1">
      <alignment horizontal="center" vertical="top" wrapText="1"/>
      <protection locked="0"/>
    </xf>
    <xf numFmtId="49" fontId="12" fillId="35" borderId="140" xfId="0" applyNumberFormat="1" applyFont="1" applyFill="1" applyBorder="1" applyAlignment="1" applyProtection="1">
      <alignment horizontal="center" vertical="top" wrapText="1"/>
      <protection locked="0"/>
    </xf>
    <xf numFmtId="0" fontId="12" fillId="35" borderId="137" xfId="0" applyFont="1" applyFill="1" applyBorder="1" applyAlignment="1" applyProtection="1">
      <alignment horizontal="center" vertical="top" wrapText="1"/>
      <protection locked="0"/>
    </xf>
    <xf numFmtId="49" fontId="12" fillId="35" borderId="55" xfId="0" applyNumberFormat="1" applyFont="1" applyFill="1" applyBorder="1" applyAlignment="1" applyProtection="1">
      <alignment horizontal="center" vertical="top" wrapText="1"/>
      <protection locked="0"/>
    </xf>
    <xf numFmtId="49" fontId="12" fillId="35" borderId="178" xfId="0" applyNumberFormat="1" applyFont="1" applyFill="1" applyBorder="1" applyAlignment="1" applyProtection="1">
      <alignment horizontal="center" vertical="top" wrapText="1"/>
      <protection locked="0"/>
    </xf>
    <xf numFmtId="0" fontId="12" fillId="35" borderId="179" xfId="0" applyFont="1" applyFill="1" applyBorder="1" applyAlignment="1" applyProtection="1">
      <alignment vertical="top" wrapText="1"/>
      <protection locked="0"/>
    </xf>
    <xf numFmtId="0" fontId="12" fillId="35" borderId="180" xfId="0" applyFont="1" applyFill="1" applyBorder="1" applyAlignment="1" applyProtection="1">
      <alignment vertical="top" wrapText="1"/>
      <protection locked="0"/>
    </xf>
    <xf numFmtId="0" fontId="12" fillId="39" borderId="133" xfId="0" applyFont="1" applyFill="1" applyBorder="1" applyAlignment="1" applyProtection="1">
      <alignment horizontal="left" vertical="top" wrapText="1"/>
      <protection locked="0"/>
    </xf>
    <xf numFmtId="0" fontId="7" fillId="35" borderId="134" xfId="0" applyFont="1" applyFill="1" applyBorder="1" applyAlignment="1">
      <alignment vertical="top" wrapText="1"/>
    </xf>
    <xf numFmtId="0" fontId="12" fillId="35" borderId="144" xfId="0" applyFont="1" applyFill="1" applyBorder="1" applyAlignment="1" applyProtection="1">
      <alignment vertical="top" wrapText="1"/>
      <protection locked="0"/>
    </xf>
    <xf numFmtId="0" fontId="7" fillId="35" borderId="133" xfId="0" applyFont="1" applyFill="1" applyBorder="1" applyAlignment="1">
      <alignment vertical="top"/>
    </xf>
    <xf numFmtId="0" fontId="12" fillId="35" borderId="181" xfId="0" applyFont="1" applyFill="1" applyBorder="1" applyAlignment="1" applyProtection="1">
      <alignment vertical="top" wrapText="1"/>
      <protection locked="0"/>
    </xf>
    <xf numFmtId="0" fontId="7" fillId="35" borderId="133" xfId="0" applyFont="1" applyFill="1" applyBorder="1" applyAlignment="1">
      <alignment vertical="top" wrapText="1"/>
    </xf>
    <xf numFmtId="0" fontId="12" fillId="35" borderId="182" xfId="0" applyFont="1" applyFill="1" applyBorder="1" applyAlignment="1" applyProtection="1">
      <alignment vertical="top" wrapText="1"/>
      <protection locked="0"/>
    </xf>
    <xf numFmtId="0" fontId="12" fillId="39" borderId="134" xfId="0" applyFont="1" applyFill="1" applyBorder="1" applyAlignment="1" applyProtection="1">
      <alignment vertical="top" wrapText="1"/>
      <protection locked="0"/>
    </xf>
    <xf numFmtId="0" fontId="13" fillId="39" borderId="134" xfId="0" applyFont="1" applyFill="1" applyBorder="1" applyAlignment="1" applyProtection="1">
      <alignment vertical="top" wrapText="1"/>
      <protection locked="0"/>
    </xf>
    <xf numFmtId="49" fontId="12" fillId="39" borderId="132" xfId="0" applyNumberFormat="1" applyFont="1" applyFill="1" applyBorder="1" applyAlignment="1" applyProtection="1">
      <alignment horizontal="center" vertical="top" wrapText="1"/>
      <protection locked="0"/>
    </xf>
    <xf numFmtId="0" fontId="12" fillId="35" borderId="179" xfId="0" applyFont="1" applyFill="1" applyBorder="1" applyAlignment="1">
      <alignment vertical="top" wrapText="1"/>
    </xf>
    <xf numFmtId="0" fontId="12" fillId="39" borderId="55" xfId="0" applyFont="1" applyFill="1" applyBorder="1" applyAlignment="1" applyProtection="1">
      <alignment vertical="top" wrapText="1"/>
      <protection locked="0"/>
    </xf>
    <xf numFmtId="0" fontId="64" fillId="35" borderId="179" xfId="0" applyFont="1" applyFill="1" applyBorder="1" applyAlignment="1">
      <alignment vertical="top" wrapText="1"/>
    </xf>
    <xf numFmtId="0" fontId="12" fillId="35" borderId="183" xfId="0" applyFont="1" applyFill="1" applyBorder="1" applyAlignment="1" applyProtection="1">
      <alignment vertical="top" wrapText="1"/>
      <protection locked="0"/>
    </xf>
    <xf numFmtId="0" fontId="7" fillId="35" borderId="55" xfId="0" applyFont="1" applyFill="1" applyBorder="1" applyAlignment="1">
      <alignment vertical="top" wrapText="1"/>
    </xf>
    <xf numFmtId="0" fontId="12" fillId="35" borderId="0" xfId="0" applyFont="1" applyFill="1" applyBorder="1" applyAlignment="1" applyProtection="1">
      <alignment vertical="top" wrapText="1"/>
      <protection locked="0"/>
    </xf>
    <xf numFmtId="0" fontId="13" fillId="39" borderId="134" xfId="0" applyFont="1" applyFill="1" applyBorder="1" applyAlignment="1">
      <alignment horizontal="justify" vertical="top"/>
    </xf>
    <xf numFmtId="0" fontId="46" fillId="37" borderId="137" xfId="0" applyFont="1" applyFill="1" applyBorder="1" applyAlignment="1" applyProtection="1">
      <alignment vertical="top" wrapText="1"/>
      <protection locked="0"/>
    </xf>
    <xf numFmtId="0" fontId="46" fillId="37" borderId="138" xfId="0" applyFont="1" applyFill="1" applyBorder="1" applyAlignment="1" applyProtection="1">
      <alignment vertical="top" wrapText="1"/>
      <protection locked="0"/>
    </xf>
    <xf numFmtId="0" fontId="46" fillId="37" borderId="134" xfId="0" applyFont="1" applyFill="1" applyBorder="1" applyAlignment="1" applyProtection="1">
      <alignment horizontal="center" vertical="top" wrapText="1"/>
      <protection locked="0"/>
    </xf>
    <xf numFmtId="0" fontId="12" fillId="37" borderId="122" xfId="0" applyFont="1" applyFill="1" applyBorder="1" applyAlignment="1" applyProtection="1">
      <alignment wrapText="1"/>
      <protection locked="0"/>
    </xf>
    <xf numFmtId="0" fontId="12" fillId="37" borderId="123" xfId="0" applyFont="1" applyFill="1" applyBorder="1" applyAlignment="1" applyProtection="1">
      <alignment horizontal="center" wrapText="1"/>
      <protection locked="0"/>
    </xf>
    <xf numFmtId="0" fontId="12" fillId="37" borderId="122" xfId="0" applyFont="1" applyFill="1" applyBorder="1" applyAlignment="1" applyProtection="1">
      <alignment horizontal="left" vertical="top" wrapText="1"/>
      <protection locked="0"/>
    </xf>
    <xf numFmtId="1" fontId="12" fillId="37" borderId="140" xfId="0" applyNumberFormat="1" applyFont="1" applyFill="1" applyBorder="1" applyAlignment="1" applyProtection="1">
      <alignment horizontal="center" wrapText="1"/>
      <protection locked="0"/>
    </xf>
    <xf numFmtId="1" fontId="12" fillId="37" borderId="141" xfId="0" applyNumberFormat="1" applyFont="1" applyFill="1" applyBorder="1" applyAlignment="1" applyProtection="1">
      <alignment horizontal="center" wrapText="1"/>
      <protection locked="0"/>
    </xf>
    <xf numFmtId="1" fontId="12" fillId="37" borderId="132" xfId="0" applyNumberFormat="1" applyFont="1" applyFill="1" applyBorder="1" applyAlignment="1" applyProtection="1">
      <alignment horizontal="right" wrapText="1"/>
      <protection locked="0"/>
    </xf>
    <xf numFmtId="0" fontId="12" fillId="37" borderId="132" xfId="0" applyFont="1" applyFill="1" applyBorder="1" applyAlignment="1" applyProtection="1">
      <alignment wrapText="1"/>
      <protection locked="0"/>
    </xf>
    <xf numFmtId="164" fontId="12" fillId="37" borderId="132" xfId="0" applyNumberFormat="1" applyFont="1" applyFill="1" applyBorder="1" applyAlignment="1" applyProtection="1">
      <alignment horizontal="center" wrapText="1"/>
      <protection locked="0"/>
    </xf>
    <xf numFmtId="164" fontId="12" fillId="37" borderId="177" xfId="0" applyNumberFormat="1" applyFont="1" applyFill="1" applyBorder="1" applyAlignment="1" applyProtection="1">
      <alignment horizontal="center" wrapText="1"/>
      <protection locked="0"/>
    </xf>
    <xf numFmtId="0" fontId="12" fillId="37" borderId="123" xfId="0" applyFont="1" applyFill="1" applyBorder="1" applyAlignment="1" applyProtection="1">
      <alignment wrapText="1"/>
      <protection locked="0"/>
    </xf>
    <xf numFmtId="164" fontId="12" fillId="37" borderId="123" xfId="0" applyNumberFormat="1" applyFont="1" applyFill="1" applyBorder="1" applyAlignment="1" applyProtection="1">
      <alignment horizontal="center" wrapText="1"/>
      <protection locked="0"/>
    </xf>
    <xf numFmtId="164" fontId="12" fillId="37" borderId="153" xfId="0" applyNumberFormat="1" applyFont="1" applyFill="1" applyBorder="1" applyAlignment="1" applyProtection="1">
      <alignment horizontal="center" wrapText="1"/>
      <protection locked="0"/>
    </xf>
    <xf numFmtId="49" fontId="46" fillId="37" borderId="67" xfId="0" applyNumberFormat="1" applyFont="1" applyFill="1" applyBorder="1" applyAlignment="1" applyProtection="1">
      <alignment horizontal="left" vertical="center" wrapText="1"/>
      <protection locked="0"/>
    </xf>
    <xf numFmtId="0" fontId="13" fillId="35" borderId="126" xfId="0" applyNumberFormat="1" applyFont="1" applyFill="1" applyBorder="1" applyAlignment="1" applyProtection="1">
      <alignment vertical="center" wrapText="1"/>
      <protection locked="0"/>
    </xf>
    <xf numFmtId="0" fontId="13" fillId="35" borderId="127" xfId="0" applyNumberFormat="1" applyFont="1" applyFill="1" applyBorder="1" applyAlignment="1" applyProtection="1">
      <alignment vertical="center" wrapText="1"/>
      <protection locked="0"/>
    </xf>
    <xf numFmtId="0" fontId="13" fillId="35" borderId="127" xfId="0" applyNumberFormat="1" applyFont="1" applyFill="1" applyBorder="1" applyAlignment="1" applyProtection="1">
      <alignment horizontal="center" vertical="center" wrapText="1"/>
      <protection locked="0"/>
    </xf>
    <xf numFmtId="0" fontId="13" fillId="35" borderId="128" xfId="0" applyNumberFormat="1" applyFont="1" applyFill="1" applyBorder="1" applyAlignment="1" applyProtection="1">
      <alignment vertical="center" wrapText="1"/>
      <protection locked="0"/>
    </xf>
    <xf numFmtId="0" fontId="13" fillId="35" borderId="129" xfId="0" applyNumberFormat="1" applyFont="1" applyFill="1" applyBorder="1" applyAlignment="1" applyProtection="1">
      <alignment vertical="center" wrapText="1"/>
      <protection locked="0"/>
    </xf>
    <xf numFmtId="0" fontId="13" fillId="35" borderId="131" xfId="0" applyNumberFormat="1" applyFont="1" applyFill="1" applyBorder="1" applyAlignment="1" applyProtection="1">
      <alignment vertical="center" wrapText="1"/>
      <protection locked="0"/>
    </xf>
    <xf numFmtId="0" fontId="13" fillId="35" borderId="132" xfId="0" applyNumberFormat="1" applyFont="1" applyFill="1" applyBorder="1" applyAlignment="1" applyProtection="1">
      <alignment vertical="center" wrapText="1"/>
      <protection locked="0"/>
    </xf>
    <xf numFmtId="0" fontId="13" fillId="35" borderId="132" xfId="0" applyNumberFormat="1" applyFont="1" applyFill="1" applyBorder="1" applyAlignment="1" applyProtection="1">
      <alignment horizontal="center" vertical="center" wrapText="1"/>
      <protection locked="0"/>
    </xf>
    <xf numFmtId="0" fontId="13" fillId="35" borderId="168" xfId="0" applyNumberFormat="1" applyFont="1" applyFill="1" applyBorder="1" applyAlignment="1" applyProtection="1">
      <alignment vertical="center" wrapText="1"/>
      <protection locked="0"/>
    </xf>
    <xf numFmtId="0" fontId="13" fillId="35" borderId="138" xfId="0" applyNumberFormat="1" applyFont="1" applyFill="1" applyBorder="1" applyAlignment="1" applyProtection="1">
      <alignment vertical="center" wrapText="1"/>
      <protection locked="0"/>
    </xf>
    <xf numFmtId="0" fontId="13" fillId="35" borderId="169" xfId="0" applyNumberFormat="1" applyFont="1" applyFill="1" applyBorder="1" applyAlignment="1" applyProtection="1">
      <alignment vertical="center" wrapText="1"/>
      <protection locked="0"/>
    </xf>
    <xf numFmtId="0" fontId="13" fillId="35" borderId="140" xfId="0" applyNumberFormat="1" applyFont="1" applyFill="1" applyBorder="1" applyAlignment="1" applyProtection="1">
      <alignment vertical="center" wrapText="1"/>
      <protection locked="0"/>
    </xf>
    <xf numFmtId="0" fontId="31" fillId="39" borderId="174" xfId="0" applyFont="1" applyFill="1" applyBorder="1" applyAlignment="1" applyProtection="1">
      <alignment horizontal="center" vertical="center" wrapText="1"/>
      <protection locked="0"/>
    </xf>
    <xf numFmtId="0" fontId="13" fillId="39" borderId="127" xfId="57" applyFont="1" applyFill="1" applyBorder="1" applyAlignment="1" applyProtection="1">
      <alignment vertical="top" wrapText="1"/>
      <protection locked="0"/>
    </xf>
    <xf numFmtId="0" fontId="13" fillId="39" borderId="132" xfId="0" applyFont="1" applyFill="1" applyBorder="1" applyAlignment="1" applyProtection="1">
      <alignment vertical="top" wrapText="1"/>
      <protection locked="0"/>
    </xf>
    <xf numFmtId="2" fontId="13" fillId="39" borderId="132" xfId="0" applyNumberFormat="1" applyFont="1" applyFill="1" applyBorder="1" applyAlignment="1" applyProtection="1">
      <alignment vertical="top" wrapText="1"/>
      <protection locked="0"/>
    </xf>
    <xf numFmtId="2" fontId="13" fillId="39" borderId="169" xfId="0" applyNumberFormat="1" applyFont="1" applyFill="1" applyBorder="1" applyAlignment="1" applyProtection="1">
      <alignment vertical="top" wrapText="1"/>
      <protection locked="0"/>
    </xf>
    <xf numFmtId="0" fontId="13" fillId="39" borderId="126" xfId="0" applyFont="1" applyFill="1" applyBorder="1" applyAlignment="1" applyProtection="1">
      <alignment vertical="top" wrapText="1"/>
      <protection locked="0"/>
    </xf>
    <xf numFmtId="0" fontId="13" fillId="39" borderId="127" xfId="0" applyFont="1" applyFill="1" applyBorder="1" applyAlignment="1" applyProtection="1">
      <alignment vertical="top" wrapText="1"/>
      <protection locked="0"/>
    </xf>
    <xf numFmtId="0" fontId="13" fillId="39" borderId="123" xfId="0" applyFont="1" applyFill="1" applyBorder="1" applyAlignment="1" applyProtection="1">
      <alignment vertical="top" wrapText="1"/>
      <protection locked="0"/>
    </xf>
    <xf numFmtId="2" fontId="13" fillId="39" borderId="125" xfId="0" applyNumberFormat="1" applyFont="1" applyFill="1" applyBorder="1" applyAlignment="1" applyProtection="1">
      <alignment vertical="top" wrapText="1"/>
      <protection locked="0"/>
    </xf>
    <xf numFmtId="0" fontId="13" fillId="35" borderId="184" xfId="0" applyFont="1" applyFill="1" applyBorder="1" applyAlignment="1" applyProtection="1">
      <alignment vertical="top" wrapText="1"/>
      <protection locked="0"/>
    </xf>
    <xf numFmtId="0" fontId="13" fillId="35" borderId="142" xfId="0" applyFont="1" applyFill="1" applyBorder="1" applyAlignment="1" applyProtection="1">
      <alignment vertical="top" wrapText="1"/>
      <protection locked="0"/>
    </xf>
    <xf numFmtId="0" fontId="13" fillId="35" borderId="185" xfId="0" applyFont="1" applyFill="1" applyBorder="1" applyAlignment="1" applyProtection="1">
      <alignment vertical="top" wrapText="1"/>
      <protection locked="0"/>
    </xf>
    <xf numFmtId="0" fontId="13" fillId="39" borderId="140" xfId="0" applyFont="1" applyFill="1" applyBorder="1" applyAlignment="1" applyProtection="1">
      <alignment vertical="top" wrapText="1"/>
      <protection locked="0"/>
    </xf>
    <xf numFmtId="0" fontId="13" fillId="35" borderId="127" xfId="59" applyFont="1" applyFill="1" applyBorder="1" applyAlignment="1" applyProtection="1">
      <alignment vertical="top" wrapText="1"/>
      <protection locked="0"/>
    </xf>
    <xf numFmtId="0" fontId="13" fillId="35" borderId="186" xfId="0" applyFont="1" applyFill="1" applyBorder="1" applyAlignment="1" applyProtection="1">
      <alignment vertical="top" wrapText="1"/>
      <protection locked="0"/>
    </xf>
    <xf numFmtId="2" fontId="13" fillId="35" borderId="140" xfId="0" applyNumberFormat="1" applyFont="1" applyFill="1" applyBorder="1" applyAlignment="1" applyProtection="1">
      <alignment vertical="top" wrapText="1"/>
      <protection locked="0"/>
    </xf>
    <xf numFmtId="0" fontId="12" fillId="39" borderId="123" xfId="0" applyFont="1" applyFill="1" applyBorder="1" applyAlignment="1">
      <alignment wrapText="1"/>
    </xf>
    <xf numFmtId="0" fontId="13" fillId="35" borderId="0" xfId="0" applyFont="1" applyFill="1" applyBorder="1" applyAlignment="1" applyProtection="1">
      <alignment vertical="top" wrapText="1"/>
      <protection locked="0"/>
    </xf>
    <xf numFmtId="0" fontId="13" fillId="39" borderId="135" xfId="0" applyFont="1" applyFill="1" applyBorder="1" applyAlignment="1" applyProtection="1">
      <alignment vertical="top" wrapText="1"/>
      <protection locked="0"/>
    </xf>
    <xf numFmtId="0" fontId="13" fillId="35" borderId="179" xfId="0" applyFont="1" applyFill="1" applyBorder="1" applyAlignment="1" applyProtection="1">
      <alignment vertical="top" wrapText="1"/>
      <protection locked="0"/>
    </xf>
    <xf numFmtId="0" fontId="13" fillId="39" borderId="187" xfId="0" applyFont="1" applyFill="1" applyBorder="1" applyAlignment="1" applyProtection="1">
      <alignment vertical="center" wrapText="1"/>
      <protection locked="0"/>
    </xf>
    <xf numFmtId="0" fontId="12" fillId="39" borderId="127" xfId="0" applyFont="1" applyFill="1" applyBorder="1" applyAlignment="1">
      <alignment vertical="top" wrapText="1"/>
    </xf>
    <xf numFmtId="0" fontId="13" fillId="39" borderId="123" xfId="57" applyFont="1" applyFill="1" applyBorder="1" applyAlignment="1" applyProtection="1">
      <alignment vertical="top" wrapText="1"/>
      <protection locked="0"/>
    </xf>
    <xf numFmtId="0" fontId="13" fillId="39" borderId="55" xfId="0" applyFont="1" applyFill="1" applyBorder="1" applyAlignment="1" applyProtection="1">
      <alignment vertical="top" wrapText="1"/>
      <protection locked="0"/>
    </xf>
    <xf numFmtId="2" fontId="13" fillId="35" borderId="188" xfId="0" applyNumberFormat="1" applyFont="1" applyFill="1" applyBorder="1" applyAlignment="1" applyProtection="1">
      <alignment vertical="top" wrapText="1"/>
      <protection locked="0"/>
    </xf>
    <xf numFmtId="0" fontId="13" fillId="39" borderId="0" xfId="0" applyFont="1" applyFill="1" applyBorder="1" applyAlignment="1" applyProtection="1">
      <alignment vertical="top" wrapText="1"/>
      <protection locked="0"/>
    </xf>
    <xf numFmtId="0" fontId="13" fillId="35" borderId="55" xfId="0" applyFont="1" applyFill="1" applyBorder="1" applyAlignment="1" applyProtection="1">
      <alignment vertical="top" wrapText="1"/>
      <protection locked="0"/>
    </xf>
    <xf numFmtId="0" fontId="13" fillId="39" borderId="132" xfId="57" applyFont="1" applyFill="1" applyBorder="1" applyAlignment="1" applyProtection="1">
      <alignment vertical="top" wrapText="1"/>
      <protection locked="0"/>
    </xf>
    <xf numFmtId="0" fontId="13" fillId="39" borderId="189" xfId="0" applyFont="1" applyFill="1" applyBorder="1" applyAlignment="1" applyProtection="1">
      <alignment vertical="top" wrapText="1"/>
      <protection locked="0"/>
    </xf>
    <xf numFmtId="0" fontId="13" fillId="39" borderId="190" xfId="0" applyFont="1" applyFill="1" applyBorder="1" applyAlignment="1" applyProtection="1">
      <alignment vertical="top" wrapText="1"/>
      <protection locked="0"/>
    </xf>
    <xf numFmtId="2" fontId="13" fillId="35" borderId="191" xfId="0" applyNumberFormat="1" applyFont="1" applyFill="1" applyBorder="1" applyAlignment="1" applyProtection="1">
      <alignment vertical="top" wrapText="1"/>
      <protection locked="0"/>
    </xf>
    <xf numFmtId="2" fontId="13" fillId="39" borderId="123" xfId="0" applyNumberFormat="1" applyFont="1" applyFill="1" applyBorder="1" applyAlignment="1" applyProtection="1">
      <alignment vertical="top" wrapText="1"/>
      <protection locked="0"/>
    </xf>
    <xf numFmtId="2" fontId="13" fillId="35" borderId="179" xfId="0" applyNumberFormat="1" applyFont="1" applyFill="1" applyBorder="1" applyAlignment="1" applyProtection="1">
      <alignment vertical="top" wrapText="1"/>
      <protection locked="0"/>
    </xf>
    <xf numFmtId="2" fontId="13" fillId="35" borderId="192" xfId="0" applyNumberFormat="1" applyFont="1" applyFill="1" applyBorder="1" applyAlignment="1" applyProtection="1">
      <alignment vertical="top" wrapText="1"/>
      <protection locked="0"/>
    </xf>
    <xf numFmtId="0" fontId="13" fillId="35" borderId="125" xfId="0" applyFont="1" applyFill="1" applyBorder="1" applyAlignment="1" applyProtection="1">
      <alignment vertical="top" wrapText="1"/>
      <protection locked="0"/>
    </xf>
    <xf numFmtId="2" fontId="13" fillId="35" borderId="170" xfId="0" applyNumberFormat="1" applyFont="1" applyFill="1" applyBorder="1" applyAlignment="1" applyProtection="1">
      <alignment vertical="top" wrapText="1"/>
      <protection locked="0"/>
    </xf>
    <xf numFmtId="2" fontId="13" fillId="35" borderId="134" xfId="0" applyNumberFormat="1" applyFont="1" applyFill="1" applyBorder="1" applyAlignment="1" applyProtection="1">
      <alignment vertical="top" wrapText="1"/>
      <protection locked="0"/>
    </xf>
    <xf numFmtId="0" fontId="12" fillId="35" borderId="186" xfId="0" applyFont="1" applyFill="1" applyBorder="1" applyAlignment="1">
      <alignment horizontal="justify" vertical="top"/>
    </xf>
    <xf numFmtId="0" fontId="12" fillId="35" borderId="179" xfId="0" applyFont="1" applyFill="1" applyBorder="1" applyAlignment="1">
      <alignment horizontal="justify" vertical="top"/>
    </xf>
    <xf numFmtId="0" fontId="12" fillId="35" borderId="134" xfId="0" applyFont="1" applyFill="1" applyBorder="1" applyAlignment="1">
      <alignment horizontal="justify" vertical="top"/>
    </xf>
    <xf numFmtId="0" fontId="13" fillId="39" borderId="193" xfId="0" applyFont="1" applyFill="1" applyBorder="1" applyAlignment="1" applyProtection="1">
      <alignment vertical="top" wrapText="1"/>
      <protection locked="0"/>
    </xf>
    <xf numFmtId="2" fontId="13" fillId="39" borderId="188" xfId="0" applyNumberFormat="1" applyFont="1" applyFill="1" applyBorder="1" applyAlignment="1" applyProtection="1">
      <alignment vertical="top" wrapText="1"/>
      <protection locked="0"/>
    </xf>
    <xf numFmtId="2" fontId="13" fillId="39" borderId="192" xfId="0" applyNumberFormat="1" applyFont="1" applyFill="1" applyBorder="1" applyAlignment="1" applyProtection="1">
      <alignment vertical="top" wrapText="1"/>
      <protection locked="0"/>
    </xf>
    <xf numFmtId="0" fontId="12" fillId="39" borderId="140" xfId="0" applyFont="1" applyFill="1" applyBorder="1" applyAlignment="1">
      <alignment vertical="top"/>
    </xf>
    <xf numFmtId="0" fontId="12" fillId="39" borderId="127" xfId="0" applyFont="1" applyFill="1" applyBorder="1" applyAlignment="1">
      <alignment/>
    </xf>
    <xf numFmtId="0" fontId="12" fillId="39" borderId="123" xfId="0" applyFont="1" applyFill="1" applyBorder="1" applyAlignment="1">
      <alignment vertical="top"/>
    </xf>
    <xf numFmtId="0" fontId="12" fillId="39" borderId="125" xfId="0" applyFont="1" applyFill="1" applyBorder="1" applyAlignment="1">
      <alignment vertical="top" wrapText="1"/>
    </xf>
    <xf numFmtId="2" fontId="13" fillId="39" borderId="132" xfId="0" applyNumberFormat="1" applyFont="1" applyFill="1" applyBorder="1" applyAlignment="1" applyProtection="1">
      <alignment vertical="center" wrapText="1"/>
      <protection locked="0"/>
    </xf>
    <xf numFmtId="2" fontId="13" fillId="39" borderId="0" xfId="0" applyNumberFormat="1" applyFont="1" applyFill="1" applyBorder="1" applyAlignment="1" applyProtection="1">
      <alignment vertical="center" wrapText="1"/>
      <protection locked="0"/>
    </xf>
    <xf numFmtId="0" fontId="12" fillId="35" borderId="123" xfId="0" applyFont="1" applyFill="1" applyBorder="1" applyAlignment="1">
      <alignment horizontal="justify" vertical="top"/>
    </xf>
    <xf numFmtId="0" fontId="12" fillId="35" borderId="123" xfId="0" applyFont="1" applyFill="1" applyBorder="1" applyAlignment="1">
      <alignment vertical="top" wrapText="1"/>
    </xf>
    <xf numFmtId="0" fontId="12" fillId="35" borderId="132" xfId="0" applyFont="1" applyFill="1" applyBorder="1" applyAlignment="1">
      <alignment vertical="top" wrapText="1"/>
    </xf>
    <xf numFmtId="0" fontId="12" fillId="35" borderId="169" xfId="0" applyFont="1" applyFill="1" applyBorder="1" applyAlignment="1">
      <alignment vertical="top" wrapText="1"/>
    </xf>
    <xf numFmtId="0" fontId="12" fillId="35" borderId="132" xfId="0" applyFont="1" applyFill="1" applyBorder="1" applyAlignment="1">
      <alignment horizontal="justify" vertical="top"/>
    </xf>
    <xf numFmtId="0" fontId="13" fillId="39" borderId="122" xfId="57" applyFont="1" applyFill="1" applyBorder="1" applyAlignment="1" applyProtection="1">
      <alignment vertical="top" wrapText="1"/>
      <protection locked="0"/>
    </xf>
    <xf numFmtId="0" fontId="13" fillId="39" borderId="122" xfId="0" applyFont="1" applyFill="1" applyBorder="1" applyAlignment="1" applyProtection="1">
      <alignment vertical="top" wrapText="1"/>
      <protection locked="0"/>
    </xf>
    <xf numFmtId="2" fontId="13" fillId="39" borderId="169" xfId="0" applyNumberFormat="1" applyFont="1" applyFill="1" applyBorder="1" applyAlignment="1" applyProtection="1">
      <alignment vertical="center" wrapText="1"/>
      <protection locked="0"/>
    </xf>
    <xf numFmtId="0" fontId="13" fillId="35" borderId="0" xfId="0" applyFont="1" applyFill="1" applyBorder="1" applyAlignment="1" applyProtection="1">
      <alignment vertical="center" wrapText="1"/>
      <protection locked="0"/>
    </xf>
    <xf numFmtId="0" fontId="13" fillId="35" borderId="194" xfId="0" applyFont="1" applyFill="1" applyBorder="1" applyAlignment="1" applyProtection="1">
      <alignment vertical="center" wrapText="1"/>
      <protection locked="0"/>
    </xf>
    <xf numFmtId="0" fontId="13" fillId="35" borderId="195" xfId="0" applyFont="1" applyFill="1" applyBorder="1" applyAlignment="1" applyProtection="1">
      <alignment vertical="center" wrapText="1"/>
      <protection locked="0"/>
    </xf>
    <xf numFmtId="2" fontId="13" fillId="35" borderId="142" xfId="0" applyNumberFormat="1" applyFont="1" applyFill="1" applyBorder="1" applyAlignment="1" applyProtection="1">
      <alignment vertical="center" wrapText="1"/>
      <protection locked="0"/>
    </xf>
    <xf numFmtId="0" fontId="12" fillId="35" borderId="123" xfId="0" applyFont="1" applyFill="1" applyBorder="1" applyAlignment="1">
      <alignment horizontal="justify"/>
    </xf>
    <xf numFmtId="0" fontId="13" fillId="39" borderId="142" xfId="57" applyFont="1" applyFill="1" applyBorder="1" applyAlignment="1" applyProtection="1">
      <alignment vertical="top" wrapText="1"/>
      <protection locked="0"/>
    </xf>
    <xf numFmtId="0" fontId="13" fillId="35" borderId="142" xfId="0" applyFont="1" applyFill="1" applyBorder="1" applyAlignment="1" applyProtection="1">
      <alignment vertical="center" wrapText="1"/>
      <protection locked="0"/>
    </xf>
    <xf numFmtId="0" fontId="12" fillId="35" borderId="142" xfId="0" applyFont="1" applyFill="1" applyBorder="1" applyAlignment="1">
      <alignment vertical="top"/>
    </xf>
    <xf numFmtId="0" fontId="13" fillId="39" borderId="140" xfId="57" applyFont="1" applyFill="1" applyBorder="1" applyAlignment="1" applyProtection="1">
      <alignment vertical="top" wrapText="1"/>
      <protection locked="0"/>
    </xf>
    <xf numFmtId="2" fontId="13" fillId="35" borderId="196" xfId="0" applyNumberFormat="1" applyFont="1" applyFill="1" applyBorder="1" applyAlignment="1" applyProtection="1">
      <alignment vertical="center" wrapText="1"/>
      <protection locked="0"/>
    </xf>
    <xf numFmtId="2" fontId="13" fillId="39" borderId="55" xfId="0" applyNumberFormat="1" applyFont="1" applyFill="1" applyBorder="1" applyAlignment="1" applyProtection="1">
      <alignment vertical="center" wrapText="1"/>
      <protection locked="0"/>
    </xf>
    <xf numFmtId="0" fontId="13" fillId="39" borderId="55" xfId="57" applyFont="1" applyFill="1" applyBorder="1" applyAlignment="1" applyProtection="1">
      <alignment vertical="top" wrapText="1"/>
      <protection locked="0"/>
    </xf>
    <xf numFmtId="2" fontId="13" fillId="39" borderId="123" xfId="0" applyNumberFormat="1" applyFont="1" applyFill="1" applyBorder="1" applyAlignment="1" applyProtection="1">
      <alignment vertical="center" wrapText="1"/>
      <protection locked="0"/>
    </xf>
    <xf numFmtId="2" fontId="13" fillId="39" borderId="125" xfId="0" applyNumberFormat="1" applyFont="1" applyFill="1" applyBorder="1" applyAlignment="1" applyProtection="1">
      <alignment vertical="center" wrapText="1"/>
      <protection locked="0"/>
    </xf>
    <xf numFmtId="0" fontId="12" fillId="35" borderId="55" xfId="0" applyFont="1" applyFill="1" applyBorder="1" applyAlignment="1">
      <alignment horizontal="justify" vertical="top"/>
    </xf>
    <xf numFmtId="0" fontId="13" fillId="39" borderId="132" xfId="0" applyFont="1" applyFill="1" applyBorder="1" applyAlignment="1" applyProtection="1">
      <alignment vertical="center" wrapText="1"/>
      <protection locked="0"/>
    </xf>
    <xf numFmtId="0" fontId="13" fillId="35" borderId="125" xfId="0" applyFont="1" applyFill="1" applyBorder="1" applyAlignment="1" applyProtection="1">
      <alignment vertical="center" wrapText="1"/>
      <protection locked="0"/>
    </xf>
    <xf numFmtId="0" fontId="13" fillId="35" borderId="55" xfId="0" applyFont="1" applyFill="1" applyBorder="1" applyAlignment="1" applyProtection="1">
      <alignment vertical="center" wrapText="1"/>
      <protection locked="0"/>
    </xf>
    <xf numFmtId="0" fontId="13" fillId="39" borderId="125" xfId="0" applyFont="1" applyFill="1" applyBorder="1" applyAlignment="1" applyProtection="1">
      <alignment vertical="top" wrapText="1"/>
      <protection locked="0"/>
    </xf>
    <xf numFmtId="0" fontId="13" fillId="39" borderId="125" xfId="57" applyFont="1" applyFill="1" applyBorder="1" applyAlignment="1" applyProtection="1">
      <alignment vertical="center" wrapText="1"/>
      <protection locked="0"/>
    </xf>
    <xf numFmtId="0" fontId="13" fillId="39" borderId="197" xfId="0" applyFont="1" applyFill="1" applyBorder="1" applyAlignment="1" applyProtection="1">
      <alignment vertical="center" wrapText="1"/>
      <protection locked="0"/>
    </xf>
    <xf numFmtId="0" fontId="13" fillId="39" borderId="125" xfId="0" applyFont="1" applyFill="1" applyBorder="1" applyAlignment="1" applyProtection="1">
      <alignment vertical="center" wrapText="1"/>
      <protection locked="0"/>
    </xf>
    <xf numFmtId="2" fontId="13" fillId="39" borderId="142" xfId="0" applyNumberFormat="1" applyFont="1" applyFill="1" applyBorder="1" applyAlignment="1" applyProtection="1">
      <alignment vertical="center" wrapText="1"/>
      <protection locked="0"/>
    </xf>
    <xf numFmtId="0" fontId="12" fillId="35" borderId="125" xfId="0" applyFont="1" applyFill="1" applyBorder="1" applyAlignment="1">
      <alignment vertical="top" wrapText="1"/>
    </xf>
    <xf numFmtId="0" fontId="12" fillId="35" borderId="140" xfId="0" applyFont="1" applyFill="1" applyBorder="1" applyAlignment="1">
      <alignment vertical="top"/>
    </xf>
    <xf numFmtId="0" fontId="13" fillId="39" borderId="126" xfId="57" applyFont="1" applyFill="1" applyBorder="1" applyAlignment="1" applyProtection="1">
      <alignment vertical="center" wrapText="1"/>
      <protection locked="0"/>
    </xf>
    <xf numFmtId="0" fontId="13" fillId="39" borderId="127" xfId="0" applyFont="1" applyFill="1" applyBorder="1" applyAlignment="1" applyProtection="1">
      <alignment vertical="center" wrapText="1"/>
      <protection locked="0"/>
    </xf>
    <xf numFmtId="0" fontId="12" fillId="35" borderId="127" xfId="0" applyFont="1" applyFill="1" applyBorder="1" applyAlignment="1">
      <alignment horizontal="justify" vertical="top"/>
    </xf>
    <xf numFmtId="2" fontId="13" fillId="39" borderId="127" xfId="0" applyNumberFormat="1" applyFont="1" applyFill="1" applyBorder="1" applyAlignment="1" applyProtection="1">
      <alignment vertical="center" wrapText="1"/>
      <protection locked="0"/>
    </xf>
    <xf numFmtId="2" fontId="13" fillId="39" borderId="131" xfId="0" applyNumberFormat="1" applyFont="1" applyFill="1" applyBorder="1" applyAlignment="1" applyProtection="1">
      <alignment vertical="center" wrapText="1"/>
      <protection locked="0"/>
    </xf>
    <xf numFmtId="0" fontId="12" fillId="35" borderId="179" xfId="0" applyFont="1" applyFill="1" applyBorder="1" applyAlignment="1">
      <alignment horizontal="left" vertical="top" wrapText="1"/>
    </xf>
    <xf numFmtId="0" fontId="12" fillId="35" borderId="132" xfId="0" applyNumberFormat="1" applyFont="1" applyFill="1" applyBorder="1" applyAlignment="1" applyProtection="1">
      <alignment vertical="top" wrapText="1"/>
      <protection locked="0"/>
    </xf>
    <xf numFmtId="0" fontId="12" fillId="35" borderId="133" xfId="0" applyNumberFormat="1" applyFont="1" applyFill="1" applyBorder="1" applyAlignment="1" applyProtection="1">
      <alignment vertical="top" wrapText="1"/>
      <protection locked="0"/>
    </xf>
    <xf numFmtId="49" fontId="13" fillId="35" borderId="138" xfId="0" applyNumberFormat="1" applyFont="1" applyFill="1" applyBorder="1" applyAlignment="1" applyProtection="1">
      <alignment horizontal="center" vertical="top" wrapText="1"/>
      <protection locked="0"/>
    </xf>
    <xf numFmtId="0" fontId="12" fillId="35" borderId="138" xfId="0" applyNumberFormat="1" applyFont="1" applyFill="1" applyBorder="1" applyAlignment="1" applyProtection="1">
      <alignment horizontal="center" vertical="top" wrapText="1"/>
      <protection locked="0"/>
    </xf>
    <xf numFmtId="49" fontId="13" fillId="35" borderId="137" xfId="0" applyNumberFormat="1" applyFont="1" applyFill="1" applyBorder="1" applyAlignment="1" applyProtection="1">
      <alignment horizontal="center" vertical="top" wrapText="1"/>
      <protection locked="0"/>
    </xf>
    <xf numFmtId="49" fontId="12" fillId="35" borderId="132" xfId="0" applyNumberFormat="1" applyFont="1" applyFill="1" applyBorder="1" applyAlignment="1" applyProtection="1">
      <alignment horizontal="center" vertical="top" wrapText="1"/>
      <protection locked="0"/>
    </xf>
    <xf numFmtId="0" fontId="12" fillId="35" borderId="138" xfId="0" applyFont="1" applyFill="1" applyBorder="1" applyAlignment="1" applyProtection="1">
      <alignment horizontal="center" vertical="top" wrapText="1"/>
      <protection locked="0"/>
    </xf>
    <xf numFmtId="0" fontId="12" fillId="35" borderId="198" xfId="0" applyNumberFormat="1" applyFont="1" applyFill="1" applyBorder="1" applyAlignment="1" applyProtection="1">
      <alignment vertical="top" wrapText="1"/>
      <protection locked="0"/>
    </xf>
    <xf numFmtId="0" fontId="12" fillId="35" borderId="55" xfId="0" applyNumberFormat="1" applyFont="1" applyFill="1" applyBorder="1" applyAlignment="1" applyProtection="1">
      <alignment vertical="top" wrapText="1"/>
      <protection locked="0"/>
    </xf>
    <xf numFmtId="0" fontId="12" fillId="35" borderId="183" xfId="0" applyNumberFormat="1" applyFont="1" applyFill="1" applyBorder="1" applyAlignment="1" applyProtection="1">
      <alignment vertical="top" wrapText="1"/>
      <protection locked="0"/>
    </xf>
    <xf numFmtId="0" fontId="12" fillId="39" borderId="183" xfId="0" applyFont="1" applyFill="1" applyBorder="1" applyAlignment="1" applyProtection="1">
      <alignment vertical="top" wrapText="1"/>
      <protection locked="0"/>
    </xf>
    <xf numFmtId="0" fontId="7" fillId="35" borderId="144" xfId="0" applyFont="1" applyFill="1" applyBorder="1" applyAlignment="1">
      <alignment vertical="top" wrapText="1"/>
    </xf>
    <xf numFmtId="0" fontId="12" fillId="35" borderId="133" xfId="0" applyFont="1" applyFill="1" applyBorder="1" applyAlignment="1" applyProtection="1">
      <alignment horizontal="left" vertical="top" wrapText="1"/>
      <protection locked="0"/>
    </xf>
    <xf numFmtId="0" fontId="12" fillId="35" borderId="134" xfId="0" applyNumberFormat="1" applyFont="1" applyFill="1" applyBorder="1" applyAlignment="1" applyProtection="1">
      <alignment vertical="top" wrapText="1"/>
      <protection locked="0"/>
    </xf>
    <xf numFmtId="0" fontId="66" fillId="35" borderId="134" xfId="0" applyNumberFormat="1" applyFont="1" applyFill="1" applyBorder="1" applyAlignment="1" applyProtection="1">
      <alignment vertical="top" wrapText="1"/>
      <protection locked="0"/>
    </xf>
    <xf numFmtId="0" fontId="12" fillId="37" borderId="132" xfId="0" applyFont="1" applyFill="1" applyBorder="1" applyAlignment="1" applyProtection="1">
      <alignment horizontal="left" vertical="top" wrapText="1"/>
      <protection locked="0"/>
    </xf>
    <xf numFmtId="0" fontId="12" fillId="37" borderId="0" xfId="0" applyFont="1" applyFill="1" applyAlignment="1">
      <alignment vertical="top" wrapText="1"/>
    </xf>
    <xf numFmtId="0" fontId="12" fillId="37" borderId="137" xfId="0" applyFont="1" applyFill="1" applyBorder="1" applyAlignment="1" applyProtection="1">
      <alignment vertical="top" wrapText="1"/>
      <protection locked="0"/>
    </xf>
    <xf numFmtId="0" fontId="12" fillId="37" borderId="138" xfId="0" applyFont="1" applyFill="1" applyBorder="1" applyAlignment="1" applyProtection="1">
      <alignment vertical="top" wrapText="1"/>
      <protection locked="0"/>
    </xf>
    <xf numFmtId="0" fontId="12" fillId="37" borderId="134" xfId="0" applyFont="1" applyFill="1" applyBorder="1" applyAlignment="1" applyProtection="1">
      <alignment horizontal="center" vertical="top" wrapText="1"/>
      <protection locked="0"/>
    </xf>
    <xf numFmtId="0" fontId="13" fillId="42" borderId="199" xfId="0" applyFont="1" applyFill="1" applyBorder="1" applyAlignment="1" quotePrefix="1">
      <alignment horizontal="center" vertical="top" wrapText="1"/>
    </xf>
    <xf numFmtId="0" fontId="13" fillId="37" borderId="140" xfId="0" applyFont="1" applyFill="1" applyBorder="1" applyAlignment="1" applyProtection="1">
      <alignment horizontal="left" vertical="center" wrapText="1"/>
      <protection locked="0"/>
    </xf>
    <xf numFmtId="0" fontId="13" fillId="37" borderId="132" xfId="0" applyFont="1" applyFill="1" applyBorder="1" applyAlignment="1" applyProtection="1">
      <alignment horizontal="center" vertical="center" wrapText="1"/>
      <protection locked="0"/>
    </xf>
    <xf numFmtId="166" fontId="13" fillId="37" borderId="123" xfId="0" applyNumberFormat="1" applyFont="1" applyFill="1" applyBorder="1" applyAlignment="1" applyProtection="1">
      <alignment horizontal="center" vertical="center" wrapText="1"/>
      <protection locked="0"/>
    </xf>
    <xf numFmtId="0" fontId="13" fillId="37" borderId="133" xfId="0" applyFont="1" applyFill="1" applyBorder="1" applyAlignment="1" applyProtection="1">
      <alignment horizontal="center" vertical="center" wrapText="1"/>
      <protection locked="0"/>
    </xf>
    <xf numFmtId="0" fontId="13" fillId="37" borderId="134" xfId="0" applyFont="1" applyFill="1" applyBorder="1" applyAlignment="1" applyProtection="1">
      <alignment horizontal="left" vertical="center" wrapText="1"/>
      <protection locked="0"/>
    </xf>
    <xf numFmtId="0" fontId="127" fillId="37" borderId="140" xfId="0" applyFont="1" applyFill="1" applyBorder="1" applyAlignment="1" applyProtection="1">
      <alignment horizontal="left" vertical="center" wrapText="1"/>
      <protection locked="0"/>
    </xf>
    <xf numFmtId="0" fontId="127" fillId="37" borderId="132" xfId="0" applyFont="1" applyFill="1" applyBorder="1" applyAlignment="1" applyProtection="1">
      <alignment horizontal="center" vertical="center" wrapText="1"/>
      <protection locked="0"/>
    </xf>
    <xf numFmtId="166" fontId="127" fillId="37" borderId="123" xfId="0" applyNumberFormat="1" applyFont="1" applyFill="1" applyBorder="1" applyAlignment="1" applyProtection="1">
      <alignment horizontal="center" vertical="center" wrapText="1"/>
      <protection locked="0"/>
    </xf>
    <xf numFmtId="0" fontId="127" fillId="37" borderId="133" xfId="0" applyFont="1" applyFill="1" applyBorder="1" applyAlignment="1" applyProtection="1">
      <alignment horizontal="center" vertical="center" wrapText="1"/>
      <protection locked="0"/>
    </xf>
    <xf numFmtId="0" fontId="127" fillId="37" borderId="134" xfId="0" applyFont="1" applyFill="1" applyBorder="1" applyAlignment="1" applyProtection="1">
      <alignment horizontal="left" vertical="center" wrapText="1"/>
      <protection locked="0"/>
    </xf>
    <xf numFmtId="0" fontId="13" fillId="37" borderId="140" xfId="0" applyFont="1" applyFill="1" applyBorder="1" applyAlignment="1" applyProtection="1">
      <alignment horizontal="center" vertical="center" wrapText="1"/>
      <protection locked="0"/>
    </xf>
    <xf numFmtId="16" fontId="13" fillId="37" borderId="132" xfId="0" applyNumberFormat="1" applyFont="1" applyFill="1" applyBorder="1" applyAlignment="1" applyProtection="1">
      <alignment horizontal="center" vertical="center" wrapText="1"/>
      <protection locked="0"/>
    </xf>
    <xf numFmtId="0" fontId="13" fillId="37" borderId="122" xfId="0" applyFont="1" applyFill="1" applyBorder="1" applyAlignment="1" applyProtection="1">
      <alignment horizontal="left" vertical="center" wrapText="1"/>
      <protection locked="0"/>
    </xf>
    <xf numFmtId="0" fontId="13" fillId="37" borderId="123" xfId="0" applyFont="1" applyFill="1" applyBorder="1" applyAlignment="1" applyProtection="1">
      <alignment horizontal="center" vertical="center" wrapText="1"/>
      <protection locked="0"/>
    </xf>
    <xf numFmtId="16" fontId="13" fillId="37" borderId="123" xfId="0" applyNumberFormat="1" applyFont="1" applyFill="1" applyBorder="1" applyAlignment="1" applyProtection="1">
      <alignment horizontal="center" vertical="center" wrapText="1"/>
      <protection locked="0"/>
    </xf>
    <xf numFmtId="0" fontId="13" fillId="0" borderId="0" xfId="0" applyFont="1" applyAlignment="1">
      <alignment/>
    </xf>
    <xf numFmtId="0" fontId="13" fillId="37" borderId="200" xfId="0" applyFont="1" applyFill="1" applyBorder="1" applyAlignment="1" applyProtection="1">
      <alignment horizontal="left" vertical="center" wrapText="1"/>
      <protection locked="0"/>
    </xf>
    <xf numFmtId="0" fontId="13" fillId="37" borderId="179" xfId="0" applyFont="1" applyFill="1" applyBorder="1" applyAlignment="1" applyProtection="1">
      <alignment horizontal="center" vertical="center" wrapText="1"/>
      <protection locked="0"/>
    </xf>
    <xf numFmtId="166" fontId="13" fillId="37" borderId="201" xfId="0" applyNumberFormat="1" applyFont="1" applyFill="1" applyBorder="1" applyAlignment="1" applyProtection="1">
      <alignment horizontal="center" vertical="center" wrapText="1"/>
      <protection locked="0"/>
    </xf>
    <xf numFmtId="0" fontId="13" fillId="37" borderId="180" xfId="0" applyFont="1" applyFill="1" applyBorder="1" applyAlignment="1" applyProtection="1">
      <alignment horizontal="center" vertical="center" wrapText="1"/>
      <protection locked="0"/>
    </xf>
    <xf numFmtId="0" fontId="13" fillId="37" borderId="202" xfId="0" applyFont="1" applyFill="1" applyBorder="1" applyAlignment="1" applyProtection="1">
      <alignment horizontal="left" vertical="center" wrapText="1"/>
      <protection locked="0"/>
    </xf>
    <xf numFmtId="0" fontId="13" fillId="37" borderId="135" xfId="0" applyFont="1" applyFill="1" applyBorder="1" applyAlignment="1" applyProtection="1">
      <alignment horizontal="center" vertical="center" wrapText="1"/>
      <protection locked="0"/>
    </xf>
    <xf numFmtId="0" fontId="13" fillId="37" borderId="123" xfId="0" applyFont="1" applyFill="1" applyBorder="1" applyAlignment="1" applyProtection="1">
      <alignment horizontal="left" vertical="center" wrapText="1"/>
      <protection locked="0"/>
    </xf>
    <xf numFmtId="0" fontId="13" fillId="37" borderId="136" xfId="0" applyFont="1" applyFill="1" applyBorder="1" applyAlignment="1" applyProtection="1">
      <alignment horizontal="left" vertical="center" wrapText="1"/>
      <protection locked="0"/>
    </xf>
    <xf numFmtId="0" fontId="13" fillId="37" borderId="132" xfId="0" applyFont="1" applyFill="1" applyBorder="1" applyAlignment="1" applyProtection="1">
      <alignment horizontal="center" wrapText="1"/>
      <protection locked="0"/>
    </xf>
    <xf numFmtId="166" fontId="13" fillId="37" borderId="123" xfId="0" applyNumberFormat="1" applyFont="1" applyFill="1" applyBorder="1" applyAlignment="1" applyProtection="1">
      <alignment horizontal="center" wrapText="1"/>
      <protection locked="0"/>
    </xf>
    <xf numFmtId="0" fontId="13" fillId="37" borderId="133" xfId="0" applyFont="1" applyFill="1" applyBorder="1" applyAlignment="1" applyProtection="1">
      <alignment horizontal="center" wrapText="1"/>
      <protection locked="0"/>
    </xf>
    <xf numFmtId="0" fontId="13" fillId="37" borderId="140" xfId="0" applyFont="1" applyFill="1" applyBorder="1" applyAlignment="1" applyProtection="1">
      <alignment horizontal="left" wrapText="1"/>
      <protection locked="0"/>
    </xf>
    <xf numFmtId="0" fontId="13" fillId="37" borderId="134" xfId="0" applyFont="1" applyFill="1" applyBorder="1" applyAlignment="1" applyProtection="1">
      <alignment horizontal="left" wrapText="1"/>
      <protection locked="0"/>
    </xf>
    <xf numFmtId="0" fontId="13" fillId="37" borderId="203" xfId="0" applyFont="1" applyFill="1" applyBorder="1" applyAlignment="1" applyProtection="1">
      <alignment horizontal="left" vertical="center" wrapText="1"/>
      <protection locked="0"/>
    </xf>
    <xf numFmtId="166" fontId="13" fillId="37" borderId="141" xfId="0" applyNumberFormat="1" applyFont="1" applyFill="1" applyBorder="1" applyAlignment="1" applyProtection="1">
      <alignment horizontal="center" vertical="center" wrapText="1"/>
      <protection locked="0"/>
    </xf>
    <xf numFmtId="0" fontId="13" fillId="37" borderId="204" xfId="0" applyFont="1" applyFill="1" applyBorder="1" applyAlignment="1" applyProtection="1">
      <alignment horizontal="center" vertical="center" wrapText="1"/>
      <protection locked="0"/>
    </xf>
    <xf numFmtId="0" fontId="13" fillId="37" borderId="203" xfId="0" applyFont="1" applyFill="1" applyBorder="1" applyAlignment="1" applyProtection="1">
      <alignment horizontal="center" vertical="center" wrapText="1"/>
      <protection locked="0"/>
    </xf>
    <xf numFmtId="0" fontId="13" fillId="37" borderId="205" xfId="0" applyFont="1" applyFill="1" applyBorder="1" applyAlignment="1" applyProtection="1">
      <alignment horizontal="center" vertical="center" wrapText="1"/>
      <protection locked="0"/>
    </xf>
    <xf numFmtId="0" fontId="12" fillId="37" borderId="132" xfId="0" applyFont="1" applyFill="1" applyBorder="1" applyAlignment="1" applyProtection="1">
      <alignment vertical="center" wrapText="1"/>
      <protection locked="0"/>
    </xf>
    <xf numFmtId="0" fontId="12" fillId="37" borderId="140" xfId="0" applyFont="1" applyFill="1" applyBorder="1" applyAlignment="1" applyProtection="1">
      <alignment vertical="center" wrapText="1"/>
      <protection locked="0"/>
    </xf>
    <xf numFmtId="0" fontId="13" fillId="37" borderId="186" xfId="0" applyFont="1" applyFill="1" applyBorder="1" applyAlignment="1" applyProtection="1">
      <alignment horizontal="left" vertical="center" wrapText="1"/>
      <protection locked="0"/>
    </xf>
    <xf numFmtId="0" fontId="13" fillId="37" borderId="182" xfId="0" applyFont="1" applyFill="1" applyBorder="1" applyAlignment="1" applyProtection="1">
      <alignment horizontal="left" vertical="center" wrapText="1"/>
      <protection locked="0"/>
    </xf>
    <xf numFmtId="166" fontId="13" fillId="37" borderId="0" xfId="0" applyNumberFormat="1" applyFont="1" applyFill="1" applyBorder="1" applyAlignment="1" applyProtection="1">
      <alignment horizontal="center" vertical="center" wrapText="1"/>
      <protection locked="0"/>
    </xf>
    <xf numFmtId="0" fontId="13" fillId="37" borderId="206" xfId="0" applyFont="1" applyFill="1" applyBorder="1" applyAlignment="1" applyProtection="1">
      <alignment horizontal="left" vertical="center" wrapText="1"/>
      <protection locked="0"/>
    </xf>
    <xf numFmtId="0" fontId="13" fillId="37" borderId="140" xfId="0" applyFont="1" applyFill="1" applyBorder="1" applyAlignment="1" applyProtection="1">
      <alignment wrapText="1"/>
      <protection locked="0"/>
    </xf>
    <xf numFmtId="0" fontId="12" fillId="37" borderId="122" xfId="0" applyFont="1" applyFill="1" applyBorder="1" applyAlignment="1" applyProtection="1">
      <alignment vertical="center" wrapText="1"/>
      <protection locked="0"/>
    </xf>
    <xf numFmtId="3" fontId="128" fillId="35" borderId="96" xfId="0" applyNumberFormat="1" applyFont="1" applyFill="1" applyBorder="1" applyAlignment="1" applyProtection="1">
      <alignment horizontal="center" vertical="center" wrapText="1"/>
      <protection locked="0"/>
    </xf>
    <xf numFmtId="164" fontId="12" fillId="37" borderId="132" xfId="0" applyNumberFormat="1" applyFont="1" applyFill="1" applyBorder="1" applyAlignment="1" applyProtection="1">
      <alignment horizontal="center" vertical="center" wrapText="1"/>
      <protection locked="0"/>
    </xf>
    <xf numFmtId="164" fontId="12" fillId="37" borderId="177" xfId="0" applyNumberFormat="1" applyFont="1" applyFill="1" applyBorder="1" applyAlignment="1" applyProtection="1">
      <alignment horizontal="center" vertical="center" wrapText="1"/>
      <protection locked="0"/>
    </xf>
    <xf numFmtId="0" fontId="12" fillId="40" borderId="200" xfId="0" applyFont="1" applyFill="1" applyBorder="1" applyAlignment="1" applyProtection="1">
      <alignment horizontal="left" vertical="center" wrapText="1"/>
      <protection locked="0"/>
    </xf>
    <xf numFmtId="0" fontId="12" fillId="40" borderId="179" xfId="0" applyFont="1" applyFill="1" applyBorder="1" applyAlignment="1" applyProtection="1">
      <alignment horizontal="center" vertical="center" wrapText="1"/>
      <protection locked="0"/>
    </xf>
    <xf numFmtId="169" fontId="12" fillId="40" borderId="179" xfId="0" applyNumberFormat="1" applyFont="1" applyFill="1" applyBorder="1" applyAlignment="1" applyProtection="1">
      <alignment horizontal="center" vertical="center" wrapText="1"/>
      <protection locked="0"/>
    </xf>
    <xf numFmtId="169" fontId="12" fillId="40" borderId="207" xfId="0" applyNumberFormat="1" applyFont="1" applyFill="1" applyBorder="1" applyAlignment="1" applyProtection="1">
      <alignment horizontal="center" vertical="center" wrapText="1"/>
      <protection locked="0"/>
    </xf>
    <xf numFmtId="170" fontId="3" fillId="35" borderId="187" xfId="58" applyNumberFormat="1" applyFont="1" applyFill="1" applyBorder="1" applyAlignment="1">
      <alignment horizontal="left"/>
      <protection/>
    </xf>
    <xf numFmtId="170" fontId="3" fillId="35" borderId="187" xfId="0" applyNumberFormat="1" applyFont="1" applyFill="1" applyBorder="1" applyAlignment="1">
      <alignment horizontal="left"/>
    </xf>
    <xf numFmtId="170" fontId="3" fillId="35" borderId="187" xfId="0" applyNumberFormat="1" applyFont="1" applyFill="1" applyBorder="1" applyAlignment="1">
      <alignment/>
    </xf>
    <xf numFmtId="170" fontId="2" fillId="35" borderId="117" xfId="0" applyNumberFormat="1" applyFont="1" applyFill="1" applyBorder="1" applyAlignment="1" applyProtection="1">
      <alignment wrapText="1"/>
      <protection locked="0"/>
    </xf>
    <xf numFmtId="170" fontId="2" fillId="35" borderId="121" xfId="0" applyNumberFormat="1" applyFont="1" applyFill="1" applyBorder="1" applyAlignment="1" applyProtection="1">
      <alignment wrapText="1"/>
      <protection locked="0"/>
    </xf>
    <xf numFmtId="0" fontId="2" fillId="35" borderId="117" xfId="0" applyFont="1" applyFill="1" applyBorder="1" applyAlignment="1" applyProtection="1">
      <alignment horizontal="left" wrapText="1"/>
      <protection locked="0"/>
    </xf>
    <xf numFmtId="0" fontId="2" fillId="35" borderId="0" xfId="0" applyFont="1" applyFill="1" applyAlignment="1" applyProtection="1">
      <alignment horizontal="left" wrapText="1"/>
      <protection locked="0"/>
    </xf>
    <xf numFmtId="0" fontId="2" fillId="35" borderId="117" xfId="0" applyFont="1" applyFill="1" applyBorder="1" applyAlignment="1" applyProtection="1">
      <alignment wrapText="1"/>
      <protection locked="0"/>
    </xf>
    <xf numFmtId="0" fontId="6" fillId="40" borderId="109" xfId="0" applyFont="1" applyFill="1" applyBorder="1" applyAlignment="1" applyProtection="1">
      <alignment vertical="center" wrapText="1"/>
      <protection locked="0"/>
    </xf>
    <xf numFmtId="0" fontId="129" fillId="43" borderId="104" xfId="0" applyFont="1" applyFill="1" applyBorder="1" applyAlignment="1" applyProtection="1">
      <alignment vertical="center" wrapText="1"/>
      <protection locked="0"/>
    </xf>
    <xf numFmtId="0" fontId="6" fillId="40" borderId="104" xfId="0" applyFont="1" applyFill="1" applyBorder="1" applyAlignment="1" applyProtection="1">
      <alignment vertical="center" wrapText="1"/>
      <protection locked="0"/>
    </xf>
    <xf numFmtId="0" fontId="6" fillId="40" borderId="104" xfId="0" applyFont="1" applyFill="1" applyBorder="1" applyAlignment="1" applyProtection="1">
      <alignment horizontal="center" vertical="center" wrapText="1"/>
      <protection locked="0"/>
    </xf>
    <xf numFmtId="0" fontId="6" fillId="40" borderId="105" xfId="0" applyFont="1" applyFill="1" applyBorder="1" applyAlignment="1" applyProtection="1">
      <alignment vertical="center" wrapText="1"/>
      <protection locked="0"/>
    </xf>
    <xf numFmtId="165" fontId="6" fillId="40" borderId="106" xfId="42" applyNumberFormat="1" applyFont="1" applyFill="1" applyBorder="1" applyAlignment="1" applyProtection="1">
      <alignment vertical="center" wrapText="1"/>
      <protection locked="0"/>
    </xf>
    <xf numFmtId="169" fontId="6" fillId="40" borderId="107" xfId="0" applyNumberFormat="1" applyFont="1" applyFill="1" applyBorder="1" applyAlignment="1" applyProtection="1">
      <alignment horizontal="right" vertical="center" wrapText="1"/>
      <protection locked="0"/>
    </xf>
    <xf numFmtId="0" fontId="6" fillId="40" borderId="105" xfId="0" applyFont="1" applyFill="1" applyBorder="1" applyAlignment="1" applyProtection="1">
      <alignment horizontal="right" vertical="center" wrapText="1"/>
      <protection locked="0"/>
    </xf>
    <xf numFmtId="165" fontId="6" fillId="40" borderId="106" xfId="42" applyNumberFormat="1" applyFont="1" applyFill="1" applyBorder="1" applyAlignment="1" applyProtection="1">
      <alignment horizontal="right" vertical="center" wrapText="1"/>
      <protection locked="0"/>
    </xf>
    <xf numFmtId="169" fontId="6" fillId="40" borderId="104" xfId="0" applyNumberFormat="1" applyFont="1" applyFill="1" applyBorder="1" applyAlignment="1" applyProtection="1">
      <alignment vertical="center" wrapText="1"/>
      <protection locked="0"/>
    </xf>
    <xf numFmtId="169" fontId="6" fillId="44" borderId="104" xfId="0" applyNumberFormat="1" applyFont="1" applyFill="1" applyBorder="1" applyAlignment="1" applyProtection="1">
      <alignment horizontal="right" vertical="center" wrapText="1"/>
      <protection locked="0"/>
    </xf>
    <xf numFmtId="0" fontId="6" fillId="40" borderId="104" xfId="0" applyNumberFormat="1" applyFont="1" applyFill="1" applyBorder="1" applyAlignment="1" applyProtection="1">
      <alignment vertical="center" wrapText="1"/>
      <protection locked="0"/>
    </xf>
    <xf numFmtId="169" fontId="6" fillId="40" borderId="104" xfId="0" applyNumberFormat="1" applyFont="1" applyFill="1" applyBorder="1" applyAlignment="1" applyProtection="1">
      <alignment horizontal="right" vertical="center" wrapText="1"/>
      <protection locked="0"/>
    </xf>
    <xf numFmtId="168" fontId="6" fillId="40" borderId="105" xfId="0" applyNumberFormat="1" applyFont="1" applyFill="1" applyBorder="1" applyAlignment="1" applyProtection="1">
      <alignment vertical="center" wrapText="1"/>
      <protection locked="0"/>
    </xf>
    <xf numFmtId="168" fontId="6" fillId="40" borderId="164" xfId="0" applyNumberFormat="1" applyFont="1" applyFill="1" applyBorder="1" applyAlignment="1" applyProtection="1">
      <alignment vertical="center" wrapText="1"/>
      <protection locked="0"/>
    </xf>
    <xf numFmtId="168" fontId="6" fillId="40" borderId="108" xfId="0" applyNumberFormat="1" applyFont="1" applyFill="1" applyBorder="1" applyAlignment="1" applyProtection="1">
      <alignment vertical="center" wrapText="1"/>
      <protection locked="0"/>
    </xf>
    <xf numFmtId="0" fontId="129" fillId="43" borderId="110" xfId="0" applyFont="1" applyFill="1" applyBorder="1" applyAlignment="1" applyProtection="1">
      <alignment vertical="center" wrapText="1"/>
      <protection locked="0"/>
    </xf>
    <xf numFmtId="0" fontId="68" fillId="40" borderId="104" xfId="0" applyFont="1" applyFill="1" applyBorder="1" applyAlignment="1" applyProtection="1">
      <alignment vertical="center" wrapText="1"/>
      <protection locked="0"/>
    </xf>
    <xf numFmtId="0" fontId="6" fillId="40" borderId="110" xfId="0" applyFont="1" applyFill="1" applyBorder="1" applyAlignment="1" applyProtection="1">
      <alignment vertical="center" wrapText="1"/>
      <protection locked="0"/>
    </xf>
    <xf numFmtId="0" fontId="6" fillId="40" borderId="113" xfId="0" applyFont="1" applyFill="1" applyBorder="1" applyAlignment="1" applyProtection="1">
      <alignment vertical="center" wrapText="1"/>
      <protection locked="0"/>
    </xf>
    <xf numFmtId="165" fontId="6" fillId="40" borderId="111" xfId="42" applyNumberFormat="1" applyFont="1" applyFill="1" applyBorder="1" applyAlignment="1" applyProtection="1">
      <alignment vertical="center" wrapText="1"/>
      <protection locked="0"/>
    </xf>
    <xf numFmtId="169" fontId="6" fillId="40" borderId="112" xfId="0" applyNumberFormat="1" applyFont="1" applyFill="1" applyBorder="1" applyAlignment="1" applyProtection="1">
      <alignment horizontal="right" vertical="center" wrapText="1"/>
      <protection locked="0"/>
    </xf>
    <xf numFmtId="0" fontId="6" fillId="40" borderId="113" xfId="0" applyFont="1" applyFill="1" applyBorder="1" applyAlignment="1" applyProtection="1">
      <alignment horizontal="right" vertical="center" wrapText="1"/>
      <protection locked="0"/>
    </xf>
    <xf numFmtId="165" fontId="6" fillId="40" borderId="111" xfId="42" applyNumberFormat="1" applyFont="1" applyFill="1" applyBorder="1" applyAlignment="1" applyProtection="1">
      <alignment horizontal="right" vertical="center" wrapText="1"/>
      <protection locked="0"/>
    </xf>
    <xf numFmtId="169" fontId="6" fillId="40" borderId="110" xfId="0" applyNumberFormat="1" applyFont="1" applyFill="1" applyBorder="1" applyAlignment="1" applyProtection="1">
      <alignment vertical="center" wrapText="1"/>
      <protection locked="0"/>
    </xf>
    <xf numFmtId="0" fontId="6" fillId="40" borderId="110" xfId="0" applyNumberFormat="1" applyFont="1" applyFill="1" applyBorder="1" applyAlignment="1" applyProtection="1">
      <alignment vertical="center" wrapText="1"/>
      <protection locked="0"/>
    </xf>
    <xf numFmtId="168" fontId="6" fillId="40" borderId="113" xfId="0" applyNumberFormat="1" applyFont="1" applyFill="1" applyBorder="1" applyAlignment="1" applyProtection="1">
      <alignment vertical="center" wrapText="1"/>
      <protection locked="0"/>
    </xf>
    <xf numFmtId="168" fontId="6" fillId="40" borderId="114" xfId="0" applyNumberFormat="1" applyFont="1" applyFill="1" applyBorder="1" applyAlignment="1" applyProtection="1">
      <alignment vertical="center" wrapText="1"/>
      <protection locked="0"/>
    </xf>
    <xf numFmtId="168" fontId="6" fillId="40" borderId="115" xfId="0" applyNumberFormat="1" applyFont="1" applyFill="1" applyBorder="1" applyAlignment="1" applyProtection="1">
      <alignment vertical="center" wrapText="1"/>
      <protection locked="0"/>
    </xf>
    <xf numFmtId="0" fontId="6" fillId="40" borderId="154" xfId="0" applyFont="1" applyFill="1" applyBorder="1" applyAlignment="1" applyProtection="1">
      <alignment vertical="center" wrapText="1"/>
      <protection locked="0"/>
    </xf>
    <xf numFmtId="0" fontId="129" fillId="43" borderId="155" xfId="0" applyFont="1" applyFill="1" applyBorder="1" applyAlignment="1" applyProtection="1">
      <alignment vertical="center" wrapText="1"/>
      <protection locked="0"/>
    </xf>
    <xf numFmtId="0" fontId="68" fillId="40" borderId="104" xfId="0" applyFont="1" applyFill="1" applyBorder="1" applyAlignment="1" applyProtection="1">
      <alignment vertical="center" wrapText="1"/>
      <protection locked="0"/>
    </xf>
    <xf numFmtId="169" fontId="6" fillId="44" borderId="110" xfId="0" applyNumberFormat="1" applyFont="1" applyFill="1" applyBorder="1" applyAlignment="1" applyProtection="1">
      <alignment horizontal="right" vertical="center" wrapText="1"/>
      <protection locked="0"/>
    </xf>
    <xf numFmtId="0" fontId="6" fillId="37" borderId="109" xfId="0" applyFont="1" applyFill="1" applyBorder="1" applyAlignment="1" applyProtection="1">
      <alignment vertical="center" wrapText="1"/>
      <protection locked="0"/>
    </xf>
    <xf numFmtId="0" fontId="6" fillId="42" borderId="110" xfId="0" applyFont="1" applyFill="1" applyBorder="1" applyAlignment="1" applyProtection="1">
      <alignment horizontal="center" vertical="center" wrapText="1"/>
      <protection locked="0"/>
    </xf>
    <xf numFmtId="0" fontId="6" fillId="37" borderId="110" xfId="0" applyFont="1" applyFill="1" applyBorder="1" applyAlignment="1" applyProtection="1">
      <alignment vertical="center" wrapText="1"/>
      <protection locked="0"/>
    </xf>
    <xf numFmtId="0" fontId="6" fillId="37" borderId="110" xfId="0" applyFont="1" applyFill="1" applyBorder="1" applyAlignment="1" applyProtection="1">
      <alignment vertical="center" wrapText="1"/>
      <protection locked="0"/>
    </xf>
    <xf numFmtId="0" fontId="70" fillId="37" borderId="104" xfId="53" applyFont="1" applyFill="1" applyBorder="1" applyAlignment="1" applyProtection="1">
      <alignment horizontal="center" vertical="center" wrapText="1"/>
      <protection locked="0"/>
    </xf>
    <xf numFmtId="0" fontId="6" fillId="37" borderId="104" xfId="0" applyFont="1" applyFill="1" applyBorder="1" applyAlignment="1" applyProtection="1">
      <alignment vertical="center" wrapText="1"/>
      <protection locked="0"/>
    </xf>
    <xf numFmtId="0" fontId="6" fillId="37" borderId="104" xfId="0" applyFont="1" applyFill="1" applyBorder="1" applyAlignment="1" applyProtection="1">
      <alignment horizontal="center" vertical="center" wrapText="1"/>
      <protection locked="0"/>
    </xf>
    <xf numFmtId="0" fontId="6" fillId="37" borderId="105" xfId="0" applyFont="1" applyFill="1" applyBorder="1" applyAlignment="1" applyProtection="1">
      <alignment horizontal="center" vertical="center" wrapText="1"/>
      <protection locked="0"/>
    </xf>
    <xf numFmtId="165" fontId="6" fillId="37" borderId="106" xfId="42" applyNumberFormat="1" applyFont="1" applyFill="1" applyBorder="1" applyAlignment="1" applyProtection="1">
      <alignment vertical="center" wrapText="1"/>
      <protection locked="0"/>
    </xf>
    <xf numFmtId="164" fontId="6" fillId="37" borderId="107" xfId="0" applyNumberFormat="1" applyFont="1" applyFill="1" applyBorder="1" applyAlignment="1" applyProtection="1">
      <alignment horizontal="right" vertical="center" wrapText="1"/>
      <protection locked="0"/>
    </xf>
    <xf numFmtId="0" fontId="6" fillId="37" borderId="105" xfId="0" applyFont="1" applyFill="1" applyBorder="1" applyAlignment="1" applyProtection="1">
      <alignment horizontal="right" vertical="center" wrapText="1"/>
      <protection locked="0"/>
    </xf>
    <xf numFmtId="165" fontId="6" fillId="37" borderId="106" xfId="42" applyNumberFormat="1" applyFont="1" applyFill="1" applyBorder="1" applyAlignment="1" applyProtection="1">
      <alignment horizontal="right" vertical="center" wrapText="1"/>
      <protection locked="0"/>
    </xf>
    <xf numFmtId="164" fontId="6" fillId="37" borderId="104" xfId="0" applyNumberFormat="1" applyFont="1" applyFill="1" applyBorder="1" applyAlignment="1" applyProtection="1">
      <alignment horizontal="right" vertical="center" wrapText="1"/>
      <protection locked="0"/>
    </xf>
    <xf numFmtId="164" fontId="6" fillId="36" borderId="104" xfId="0" applyNumberFormat="1" applyFont="1" applyFill="1" applyBorder="1" applyAlignment="1" applyProtection="1">
      <alignment horizontal="right" vertical="center" wrapText="1"/>
      <protection locked="0"/>
    </xf>
    <xf numFmtId="164" fontId="6" fillId="37" borderId="104" xfId="0" applyNumberFormat="1" applyFont="1" applyFill="1" applyBorder="1" applyAlignment="1" applyProtection="1">
      <alignment vertical="center" wrapText="1"/>
      <protection locked="0"/>
    </xf>
    <xf numFmtId="0" fontId="6" fillId="37" borderId="104" xfId="0" applyNumberFormat="1" applyFont="1" applyFill="1" applyBorder="1" applyAlignment="1" applyProtection="1">
      <alignment vertical="center" wrapText="1"/>
      <protection locked="0"/>
    </xf>
    <xf numFmtId="3" fontId="6" fillId="37" borderId="105" xfId="0" applyNumberFormat="1" applyFont="1" applyFill="1" applyBorder="1" applyAlignment="1" applyProtection="1">
      <alignment vertical="center" wrapText="1"/>
      <protection locked="0"/>
    </xf>
    <xf numFmtId="3" fontId="6" fillId="37" borderId="164" xfId="0" applyNumberFormat="1" applyFont="1" applyFill="1" applyBorder="1" applyAlignment="1" applyProtection="1">
      <alignment vertical="center" wrapText="1"/>
      <protection locked="0"/>
    </xf>
    <xf numFmtId="3" fontId="6" fillId="37" borderId="108" xfId="0" applyNumberFormat="1" applyFont="1" applyFill="1" applyBorder="1" applyAlignment="1" applyProtection="1">
      <alignment vertical="center" wrapText="1"/>
      <protection locked="0"/>
    </xf>
    <xf numFmtId="165" fontId="6" fillId="37" borderId="157" xfId="42" applyNumberFormat="1" applyFont="1" applyFill="1" applyBorder="1" applyAlignment="1" applyProtection="1">
      <alignment vertical="center" wrapText="1"/>
      <protection locked="0"/>
    </xf>
    <xf numFmtId="0" fontId="129" fillId="42" borderId="155" xfId="0" applyFont="1" applyFill="1" applyBorder="1" applyAlignment="1" applyProtection="1">
      <alignment horizontal="center" vertical="center" wrapText="1"/>
      <protection locked="0"/>
    </xf>
    <xf numFmtId="0" fontId="71" fillId="37" borderId="208" xfId="53" applyFont="1" applyFill="1" applyBorder="1" applyAlignment="1" applyProtection="1">
      <alignment horizontal="center" vertical="center" wrapText="1"/>
      <protection locked="0"/>
    </xf>
    <xf numFmtId="0" fontId="6" fillId="37" borderId="161" xfId="0" applyFont="1" applyFill="1" applyBorder="1" applyAlignment="1" applyProtection="1">
      <alignment vertical="center" wrapText="1"/>
      <protection locked="0"/>
    </xf>
    <xf numFmtId="0" fontId="6" fillId="37" borderId="156" xfId="0" applyFont="1" applyFill="1" applyBorder="1" applyAlignment="1" applyProtection="1">
      <alignment horizontal="center" vertical="center" wrapText="1"/>
      <protection locked="0"/>
    </xf>
    <xf numFmtId="165" fontId="6" fillId="37" borderId="157" xfId="42" applyNumberFormat="1" applyFont="1" applyFill="1" applyBorder="1" applyAlignment="1" applyProtection="1">
      <alignment vertical="center" wrapText="1"/>
      <protection locked="0"/>
    </xf>
    <xf numFmtId="0" fontId="6" fillId="37" borderId="158" xfId="0" applyNumberFormat="1" applyFont="1" applyFill="1" applyBorder="1" applyAlignment="1" applyProtection="1">
      <alignment horizontal="right" vertical="center" wrapText="1"/>
      <protection locked="0"/>
    </xf>
    <xf numFmtId="0" fontId="6" fillId="37" borderId="156" xfId="0" applyFont="1" applyFill="1" applyBorder="1" applyAlignment="1" applyProtection="1">
      <alignment horizontal="right" vertical="center" wrapText="1"/>
      <protection locked="0"/>
    </xf>
    <xf numFmtId="165" fontId="6" fillId="37" borderId="157" xfId="42" applyNumberFormat="1" applyFont="1" applyFill="1" applyBorder="1" applyAlignment="1" applyProtection="1">
      <alignment horizontal="right" vertical="center" wrapText="1"/>
      <protection locked="0"/>
    </xf>
    <xf numFmtId="164" fontId="6" fillId="37" borderId="158" xfId="0" applyNumberFormat="1" applyFont="1" applyFill="1" applyBorder="1" applyAlignment="1" applyProtection="1">
      <alignment horizontal="right" vertical="center" wrapText="1"/>
      <protection locked="0"/>
    </xf>
    <xf numFmtId="164" fontId="6" fillId="36" borderId="155" xfId="0" applyNumberFormat="1" applyFont="1" applyFill="1" applyBorder="1" applyAlignment="1" applyProtection="1">
      <alignment horizontal="right" vertical="center" wrapText="1"/>
      <protection locked="0"/>
    </xf>
    <xf numFmtId="164" fontId="6" fillId="37" borderId="155" xfId="0" applyNumberFormat="1" applyFont="1" applyFill="1" applyBorder="1" applyAlignment="1" applyProtection="1">
      <alignment vertical="center" wrapText="1"/>
      <protection locked="0"/>
    </xf>
    <xf numFmtId="0" fontId="6" fillId="37" borderId="155" xfId="0" applyNumberFormat="1" applyFont="1" applyFill="1" applyBorder="1" applyAlignment="1" applyProtection="1">
      <alignment vertical="center" wrapText="1"/>
      <protection locked="0"/>
    </xf>
    <xf numFmtId="0" fontId="6" fillId="37" borderId="155" xfId="0" applyFont="1" applyFill="1" applyBorder="1" applyAlignment="1" applyProtection="1">
      <alignment vertical="center" wrapText="1"/>
      <protection locked="0"/>
    </xf>
    <xf numFmtId="3" fontId="6" fillId="37" borderId="113" xfId="0" applyNumberFormat="1" applyFont="1" applyFill="1" applyBorder="1" applyAlignment="1" applyProtection="1">
      <alignment vertical="center" wrapText="1"/>
      <protection locked="0"/>
    </xf>
    <xf numFmtId="3" fontId="6" fillId="37" borderId="114" xfId="0" applyNumberFormat="1" applyFont="1" applyFill="1" applyBorder="1" applyAlignment="1" applyProtection="1">
      <alignment vertical="center" wrapText="1"/>
      <protection locked="0"/>
    </xf>
    <xf numFmtId="3" fontId="6" fillId="37" borderId="115" xfId="0" applyNumberFormat="1" applyFont="1" applyFill="1" applyBorder="1" applyAlignment="1" applyProtection="1">
      <alignment vertical="center" wrapText="1"/>
      <protection locked="0"/>
    </xf>
    <xf numFmtId="0" fontId="129" fillId="42" borderId="110" xfId="0" applyFont="1" applyFill="1" applyBorder="1" applyAlignment="1" applyProtection="1">
      <alignment horizontal="center" vertical="center" wrapText="1"/>
      <protection locked="0"/>
    </xf>
    <xf numFmtId="0" fontId="6" fillId="37" borderId="209" xfId="0" applyFont="1" applyFill="1" applyBorder="1" applyAlignment="1" applyProtection="1">
      <alignment horizontal="center" vertical="center" wrapText="1"/>
      <protection locked="0"/>
    </xf>
    <xf numFmtId="0" fontId="6" fillId="37" borderId="55" xfId="0" applyFont="1" applyFill="1" applyBorder="1" applyAlignment="1" applyProtection="1">
      <alignment horizontal="center" vertical="center" wrapText="1"/>
      <protection locked="0"/>
    </xf>
    <xf numFmtId="0" fontId="6" fillId="37" borderId="55" xfId="0" applyFont="1" applyFill="1" applyBorder="1" applyAlignment="1" applyProtection="1">
      <alignment vertical="center" wrapText="1"/>
      <protection locked="0"/>
    </xf>
    <xf numFmtId="0" fontId="6" fillId="37" borderId="113" xfId="0" applyFont="1" applyFill="1" applyBorder="1" applyAlignment="1" applyProtection="1">
      <alignment horizontal="center" vertical="center" wrapText="1"/>
      <protection locked="0"/>
    </xf>
    <xf numFmtId="165" fontId="6" fillId="37" borderId="111" xfId="42" applyNumberFormat="1" applyFont="1" applyFill="1" applyBorder="1" applyAlignment="1" applyProtection="1">
      <alignment vertical="center" wrapText="1"/>
      <protection locked="0"/>
    </xf>
    <xf numFmtId="164" fontId="6" fillId="37" borderId="112" xfId="0" applyNumberFormat="1" applyFont="1" applyFill="1" applyBorder="1" applyAlignment="1" applyProtection="1">
      <alignment horizontal="right" vertical="center" wrapText="1"/>
      <protection locked="0"/>
    </xf>
    <xf numFmtId="0" fontId="6" fillId="37" borderId="113" xfId="0" applyFont="1" applyFill="1" applyBorder="1" applyAlignment="1" applyProtection="1">
      <alignment horizontal="right" vertical="center" wrapText="1"/>
      <protection locked="0"/>
    </xf>
    <xf numFmtId="165" fontId="6" fillId="37" borderId="111" xfId="42" applyNumberFormat="1" applyFont="1" applyFill="1" applyBorder="1" applyAlignment="1" applyProtection="1">
      <alignment horizontal="right" vertical="center" wrapText="1"/>
      <protection locked="0"/>
    </xf>
    <xf numFmtId="164" fontId="6" fillId="36" borderId="110" xfId="0" applyNumberFormat="1" applyFont="1" applyFill="1" applyBorder="1" applyAlignment="1" applyProtection="1">
      <alignment horizontal="right" vertical="center" wrapText="1"/>
      <protection locked="0"/>
    </xf>
    <xf numFmtId="164" fontId="6" fillId="37" borderId="110" xfId="0" applyNumberFormat="1" applyFont="1" applyFill="1" applyBorder="1" applyAlignment="1" applyProtection="1">
      <alignment vertical="center" wrapText="1"/>
      <protection locked="0"/>
    </xf>
    <xf numFmtId="0" fontId="6" fillId="37" borderId="110" xfId="0" applyNumberFormat="1" applyFont="1" applyFill="1" applyBorder="1" applyAlignment="1" applyProtection="1">
      <alignment vertical="center" wrapText="1"/>
      <protection locked="0"/>
    </xf>
    <xf numFmtId="0" fontId="72" fillId="37" borderId="55" xfId="53" applyFont="1" applyFill="1" applyBorder="1" applyAlignment="1" applyProtection="1">
      <alignment horizontal="center" vertical="center" wrapText="1"/>
      <protection locked="0"/>
    </xf>
    <xf numFmtId="0" fontId="6" fillId="37" borderId="208" xfId="0" applyFont="1" applyFill="1" applyBorder="1" applyAlignment="1" applyProtection="1">
      <alignment horizontal="center" vertical="center" wrapText="1"/>
      <protection locked="0"/>
    </xf>
    <xf numFmtId="0" fontId="6" fillId="37" borderId="210" xfId="0" applyFont="1" applyFill="1" applyBorder="1" applyAlignment="1" applyProtection="1">
      <alignment horizontal="center" vertical="center" wrapText="1"/>
      <protection locked="0"/>
    </xf>
    <xf numFmtId="165" fontId="6" fillId="37" borderId="211" xfId="42" applyNumberFormat="1" applyFont="1" applyFill="1" applyBorder="1" applyAlignment="1" applyProtection="1">
      <alignment vertical="center" wrapText="1"/>
      <protection locked="0"/>
    </xf>
    <xf numFmtId="164" fontId="6" fillId="37" borderId="212" xfId="0" applyNumberFormat="1" applyFont="1" applyFill="1" applyBorder="1" applyAlignment="1" applyProtection="1">
      <alignment horizontal="right" vertical="center" wrapText="1"/>
      <protection locked="0"/>
    </xf>
    <xf numFmtId="0" fontId="6" fillId="37" borderId="210" xfId="0" applyFont="1" applyFill="1" applyBorder="1" applyAlignment="1" applyProtection="1">
      <alignment horizontal="right" vertical="center" wrapText="1"/>
      <protection locked="0"/>
    </xf>
    <xf numFmtId="165" fontId="6" fillId="37" borderId="211" xfId="42" applyNumberFormat="1" applyFont="1" applyFill="1" applyBorder="1" applyAlignment="1" applyProtection="1">
      <alignment horizontal="right" vertical="center" wrapText="1"/>
      <protection locked="0"/>
    </xf>
    <xf numFmtId="3" fontId="46" fillId="37" borderId="55" xfId="0" applyNumberFormat="1" applyFont="1" applyFill="1" applyBorder="1" applyAlignment="1">
      <alignment horizontal="right" vertical="center" wrapText="1"/>
    </xf>
    <xf numFmtId="0" fontId="6" fillId="42" borderId="154" xfId="0" applyFont="1" applyFill="1" applyBorder="1" applyAlignment="1" applyProtection="1">
      <alignment wrapText="1"/>
      <protection locked="0"/>
    </xf>
    <xf numFmtId="0" fontId="6" fillId="37" borderId="160" xfId="0" applyFont="1" applyFill="1" applyBorder="1" applyAlignment="1" applyProtection="1">
      <alignment horizontal="left" vertical="center" wrapText="1"/>
      <protection locked="0"/>
    </xf>
    <xf numFmtId="0" fontId="6" fillId="37" borderId="156" xfId="0" applyFont="1" applyFill="1" applyBorder="1" applyAlignment="1" applyProtection="1">
      <alignment horizontal="center" vertical="center" wrapText="1"/>
      <protection locked="0"/>
    </xf>
    <xf numFmtId="164" fontId="6" fillId="37" borderId="158" xfId="0" applyNumberFormat="1" applyFont="1" applyFill="1" applyBorder="1" applyAlignment="1" applyProtection="1">
      <alignment vertical="center" wrapText="1"/>
      <protection locked="0"/>
    </xf>
    <xf numFmtId="3" fontId="6" fillId="37" borderId="156" xfId="0" applyNumberFormat="1" applyFont="1" applyFill="1" applyBorder="1" applyAlignment="1" applyProtection="1">
      <alignment vertical="center" wrapText="1"/>
      <protection locked="0"/>
    </xf>
    <xf numFmtId="3" fontId="6" fillId="37" borderId="165" xfId="0" applyNumberFormat="1" applyFont="1" applyFill="1" applyBorder="1" applyAlignment="1" applyProtection="1">
      <alignment vertical="center" wrapText="1"/>
      <protection locked="0"/>
    </xf>
    <xf numFmtId="0" fontId="6" fillId="37" borderId="111" xfId="0" applyNumberFormat="1" applyFont="1" applyFill="1" applyBorder="1" applyAlignment="1" applyProtection="1">
      <alignment vertical="center" wrapText="1"/>
      <protection locked="0"/>
    </xf>
    <xf numFmtId="0" fontId="6" fillId="37" borderId="0" xfId="0" applyFont="1" applyFill="1" applyAlignment="1">
      <alignment horizontal="left" vertical="center" wrapText="1"/>
    </xf>
    <xf numFmtId="0" fontId="6" fillId="37" borderId="104" xfId="0" applyFont="1" applyFill="1" applyBorder="1" applyAlignment="1" applyProtection="1">
      <alignment horizontal="left" vertical="center" wrapText="1"/>
      <protection locked="0"/>
    </xf>
    <xf numFmtId="0" fontId="6" fillId="37" borderId="110" xfId="0" applyFont="1" applyFill="1" applyBorder="1" applyAlignment="1" applyProtection="1">
      <alignment horizontal="left" vertical="center" wrapText="1"/>
      <protection locked="0"/>
    </xf>
    <xf numFmtId="0" fontId="6" fillId="37" borderId="104" xfId="0" applyFont="1" applyFill="1" applyBorder="1" applyAlignment="1" applyProtection="1">
      <alignment horizontal="left" vertical="center" wrapText="1"/>
      <protection locked="0"/>
    </xf>
    <xf numFmtId="0" fontId="73" fillId="37" borderId="55" xfId="53" applyFont="1" applyFill="1" applyBorder="1" applyAlignment="1" applyProtection="1">
      <alignment horizontal="left" vertical="center" wrapText="1"/>
      <protection/>
    </xf>
    <xf numFmtId="0" fontId="6" fillId="37" borderId="55" xfId="0" applyFont="1" applyFill="1" applyBorder="1" applyAlignment="1">
      <alignment horizontal="left" vertical="center" wrapText="1"/>
    </xf>
    <xf numFmtId="0" fontId="6" fillId="37" borderId="55" xfId="0" applyFont="1" applyFill="1" applyBorder="1" applyAlignment="1">
      <alignment horizontal="left" vertical="center" wrapText="1"/>
    </xf>
    <xf numFmtId="165" fontId="6" fillId="37" borderId="55" xfId="42" applyNumberFormat="1" applyFont="1" applyFill="1" applyBorder="1" applyAlignment="1" applyProtection="1">
      <alignment horizontal="left" vertical="center" wrapText="1"/>
      <protection locked="0"/>
    </xf>
    <xf numFmtId="164" fontId="6" fillId="37" borderId="55" xfId="0" applyNumberFormat="1" applyFont="1" applyFill="1" applyBorder="1" applyAlignment="1" applyProtection="1">
      <alignment horizontal="left" vertical="center" wrapText="1"/>
      <protection locked="0"/>
    </xf>
    <xf numFmtId="3" fontId="3" fillId="37" borderId="0" xfId="0" applyNumberFormat="1" applyFont="1" applyFill="1" applyAlignment="1">
      <alignment horizontal="center" vertical="center"/>
    </xf>
    <xf numFmtId="165" fontId="6" fillId="37" borderId="111" xfId="42" applyNumberFormat="1" applyFont="1" applyFill="1" applyBorder="1" applyAlignment="1" applyProtection="1">
      <alignment vertical="center" wrapText="1"/>
      <protection locked="0"/>
    </xf>
    <xf numFmtId="164" fontId="6" fillId="37" borderId="112" xfId="0" applyNumberFormat="1" applyFont="1" applyFill="1" applyBorder="1" applyAlignment="1" applyProtection="1">
      <alignment vertical="center" wrapText="1"/>
      <protection locked="0"/>
    </xf>
    <xf numFmtId="0" fontId="3" fillId="37" borderId="0" xfId="0" applyFont="1" applyFill="1" applyAlignment="1">
      <alignment horizontal="center" vertical="center"/>
    </xf>
    <xf numFmtId="164" fontId="6" fillId="37" borderId="104" xfId="0" applyNumberFormat="1" applyFont="1" applyFill="1" applyBorder="1" applyAlignment="1" applyProtection="1">
      <alignment horizontal="left" vertical="center" wrapText="1"/>
      <protection locked="0"/>
    </xf>
    <xf numFmtId="0" fontId="6" fillId="37" borderId="104" xfId="0" applyNumberFormat="1" applyFont="1" applyFill="1" applyBorder="1" applyAlignment="1" applyProtection="1">
      <alignment horizontal="left" vertical="center" wrapText="1"/>
      <protection locked="0"/>
    </xf>
    <xf numFmtId="3" fontId="6" fillId="37" borderId="113" xfId="0" applyNumberFormat="1" applyFont="1" applyFill="1" applyBorder="1" applyAlignment="1" applyProtection="1">
      <alignment horizontal="left" vertical="center" wrapText="1"/>
      <protection locked="0"/>
    </xf>
    <xf numFmtId="3" fontId="6" fillId="37" borderId="114" xfId="0" applyNumberFormat="1" applyFont="1" applyFill="1" applyBorder="1" applyAlignment="1" applyProtection="1">
      <alignment horizontal="left" vertical="center" wrapText="1"/>
      <protection locked="0"/>
    </xf>
    <xf numFmtId="3" fontId="6" fillId="37" borderId="115" xfId="0" applyNumberFormat="1" applyFont="1" applyFill="1" applyBorder="1" applyAlignment="1" applyProtection="1">
      <alignment horizontal="left" vertical="center" wrapText="1"/>
      <protection locked="0"/>
    </xf>
    <xf numFmtId="0" fontId="46" fillId="37" borderId="0" xfId="0" applyFont="1" applyFill="1" applyAlignment="1">
      <alignment horizontal="left" vertical="center" wrapText="1"/>
    </xf>
    <xf numFmtId="0" fontId="6" fillId="37" borderId="155" xfId="0" applyFont="1" applyFill="1" applyBorder="1" applyAlignment="1" applyProtection="1">
      <alignment horizontal="left" vertical="center" wrapText="1"/>
      <protection locked="0"/>
    </xf>
    <xf numFmtId="1" fontId="46" fillId="37" borderId="0" xfId="0" applyNumberFormat="1" applyFont="1" applyFill="1" applyAlignment="1">
      <alignment horizontal="left" vertical="center" wrapText="1"/>
    </xf>
    <xf numFmtId="0" fontId="71" fillId="37" borderId="55" xfId="53" applyFont="1" applyFill="1" applyBorder="1" applyAlignment="1" applyProtection="1">
      <alignment horizontal="left" vertical="center" wrapText="1"/>
      <protection/>
    </xf>
    <xf numFmtId="0" fontId="46" fillId="37" borderId="55" xfId="0" applyFont="1" applyFill="1" applyBorder="1" applyAlignment="1">
      <alignment horizontal="left" vertical="center" wrapText="1"/>
    </xf>
    <xf numFmtId="0" fontId="46" fillId="37" borderId="55" xfId="0" applyFont="1" applyFill="1" applyBorder="1" applyAlignment="1">
      <alignment horizontal="left" vertical="center" wrapText="1"/>
    </xf>
    <xf numFmtId="165" fontId="6" fillId="37" borderId="55" xfId="42" applyNumberFormat="1" applyFont="1" applyFill="1" applyBorder="1" applyAlignment="1" applyProtection="1">
      <alignment horizontal="right" vertical="center" wrapText="1"/>
      <protection locked="0"/>
    </xf>
    <xf numFmtId="164" fontId="6" fillId="37" borderId="55" xfId="0" applyNumberFormat="1" applyFont="1" applyFill="1" applyBorder="1" applyAlignment="1" applyProtection="1">
      <alignment horizontal="right" vertical="center" wrapText="1"/>
      <protection locked="0"/>
    </xf>
    <xf numFmtId="164" fontId="6" fillId="37" borderId="155" xfId="0" applyNumberFormat="1" applyFont="1" applyFill="1" applyBorder="1" applyAlignment="1" applyProtection="1">
      <alignment horizontal="left" vertical="center" wrapText="1"/>
      <protection locked="0"/>
    </xf>
    <xf numFmtId="0" fontId="6" fillId="37" borderId="155" xfId="0" applyNumberFormat="1" applyFont="1" applyFill="1" applyBorder="1" applyAlignment="1" applyProtection="1">
      <alignment horizontal="left" vertical="center" wrapText="1"/>
      <protection locked="0"/>
    </xf>
    <xf numFmtId="3" fontId="46" fillId="37" borderId="113" xfId="0" applyNumberFormat="1" applyFont="1" applyFill="1" applyBorder="1" applyAlignment="1" applyProtection="1">
      <alignment horizontal="left" vertical="center" wrapText="1"/>
      <protection locked="0"/>
    </xf>
    <xf numFmtId="3" fontId="46" fillId="37" borderId="114" xfId="0" applyNumberFormat="1" applyFont="1" applyFill="1" applyBorder="1" applyAlignment="1" applyProtection="1">
      <alignment horizontal="left" vertical="center" wrapText="1"/>
      <protection locked="0"/>
    </xf>
    <xf numFmtId="3" fontId="46" fillId="37" borderId="115" xfId="0" applyNumberFormat="1" applyFont="1" applyFill="1" applyBorder="1" applyAlignment="1" applyProtection="1">
      <alignment horizontal="left" vertical="center" wrapText="1"/>
      <protection locked="0"/>
    </xf>
    <xf numFmtId="165" fontId="6" fillId="37" borderId="55" xfId="42" applyNumberFormat="1" applyFont="1" applyFill="1" applyBorder="1" applyAlignment="1" applyProtection="1">
      <alignment horizontal="left" vertical="center" wrapText="1"/>
      <protection locked="0"/>
    </xf>
    <xf numFmtId="164" fontId="6" fillId="37" borderId="55" xfId="0" applyNumberFormat="1" applyFont="1" applyFill="1" applyBorder="1" applyAlignment="1" applyProtection="1">
      <alignment horizontal="left" vertical="center" wrapText="1"/>
      <protection locked="0"/>
    </xf>
    <xf numFmtId="3" fontId="6" fillId="37" borderId="55" xfId="0" applyNumberFormat="1" applyFont="1" applyFill="1" applyBorder="1" applyAlignment="1">
      <alignment horizontal="right" vertical="center" wrapText="1"/>
    </xf>
    <xf numFmtId="165" fontId="6" fillId="37" borderId="55" xfId="42" applyNumberFormat="1" applyFont="1" applyFill="1" applyBorder="1" applyAlignment="1" applyProtection="1">
      <alignment horizontal="right" vertical="center" wrapText="1"/>
      <protection locked="0"/>
    </xf>
    <xf numFmtId="164" fontId="6" fillId="37" borderId="55" xfId="0" applyNumberFormat="1" applyFont="1" applyFill="1" applyBorder="1" applyAlignment="1" applyProtection="1">
      <alignment horizontal="right" vertical="center" wrapText="1"/>
      <protection locked="0"/>
    </xf>
    <xf numFmtId="0" fontId="6" fillId="37" borderId="55" xfId="0" applyFont="1" applyFill="1" applyBorder="1" applyAlignment="1">
      <alignment horizontal="right" vertical="center" wrapText="1"/>
    </xf>
    <xf numFmtId="164" fontId="6" fillId="36" borderId="110" xfId="0" applyNumberFormat="1" applyFont="1" applyFill="1" applyBorder="1" applyAlignment="1" applyProtection="1">
      <alignment horizontal="right" vertical="center" wrapText="1"/>
      <protection locked="0"/>
    </xf>
    <xf numFmtId="164" fontId="6" fillId="37" borderId="110" xfId="0" applyNumberFormat="1" applyFont="1" applyFill="1" applyBorder="1" applyAlignment="1" applyProtection="1">
      <alignment horizontal="left" vertical="center" wrapText="1"/>
      <protection locked="0"/>
    </xf>
    <xf numFmtId="0" fontId="6" fillId="37" borderId="110" xfId="0" applyNumberFormat="1" applyFont="1" applyFill="1" applyBorder="1" applyAlignment="1" applyProtection="1">
      <alignment horizontal="left" vertical="center" wrapText="1"/>
      <protection locked="0"/>
    </xf>
    <xf numFmtId="0" fontId="6" fillId="37" borderId="156" xfId="0" applyFont="1" applyFill="1" applyBorder="1" applyAlignment="1" applyProtection="1">
      <alignment horizontal="left" vertical="center" wrapText="1"/>
      <protection locked="0"/>
    </xf>
    <xf numFmtId="165" fontId="6" fillId="37" borderId="157" xfId="42" applyNumberFormat="1" applyFont="1" applyFill="1" applyBorder="1" applyAlignment="1" applyProtection="1">
      <alignment horizontal="left" vertical="center" wrapText="1"/>
      <protection locked="0"/>
    </xf>
    <xf numFmtId="164" fontId="6" fillId="37" borderId="158" xfId="0" applyNumberFormat="1" applyFont="1" applyFill="1" applyBorder="1" applyAlignment="1" applyProtection="1">
      <alignment horizontal="left" vertical="center" wrapText="1"/>
      <protection locked="0"/>
    </xf>
    <xf numFmtId="3" fontId="6" fillId="37" borderId="156" xfId="0" applyNumberFormat="1" applyFont="1" applyFill="1" applyBorder="1" applyAlignment="1" applyProtection="1">
      <alignment horizontal="right" vertical="center" wrapText="1"/>
      <protection locked="0"/>
    </xf>
    <xf numFmtId="165" fontId="6" fillId="37" borderId="157" xfId="42" applyNumberFormat="1" applyFont="1" applyFill="1" applyBorder="1" applyAlignment="1" applyProtection="1">
      <alignment horizontal="right" vertical="center" wrapText="1"/>
      <protection locked="0"/>
    </xf>
    <xf numFmtId="164" fontId="6" fillId="37" borderId="158" xfId="0" applyNumberFormat="1" applyFont="1" applyFill="1" applyBorder="1" applyAlignment="1" applyProtection="1">
      <alignment horizontal="right" vertical="center" wrapText="1"/>
      <protection locked="0"/>
    </xf>
    <xf numFmtId="164" fontId="6" fillId="37" borderId="155" xfId="0" applyNumberFormat="1" applyFont="1" applyFill="1" applyBorder="1" applyAlignment="1" applyProtection="1">
      <alignment horizontal="right" vertical="center" wrapText="1"/>
      <protection locked="0"/>
    </xf>
    <xf numFmtId="3" fontId="6" fillId="37" borderId="155" xfId="0" applyNumberFormat="1" applyFont="1" applyFill="1" applyBorder="1" applyAlignment="1" applyProtection="1">
      <alignment horizontal="right" vertical="center" wrapText="1"/>
      <protection locked="0"/>
    </xf>
    <xf numFmtId="164" fontId="6" fillId="37" borderId="112" xfId="0" applyNumberFormat="1" applyFont="1" applyFill="1" applyBorder="1" applyAlignment="1" applyProtection="1">
      <alignment vertical="center" wrapText="1"/>
      <protection locked="0"/>
    </xf>
    <xf numFmtId="0" fontId="6" fillId="37" borderId="104" xfId="0" applyFont="1" applyFill="1" applyBorder="1" applyAlignment="1" applyProtection="1">
      <alignment horizontal="right" vertical="center" wrapText="1"/>
      <protection locked="0"/>
    </xf>
    <xf numFmtId="0" fontId="6" fillId="37" borderId="109" xfId="0" applyNumberFormat="1" applyFont="1" applyFill="1" applyBorder="1" applyAlignment="1" applyProtection="1">
      <alignment vertical="center" wrapText="1"/>
      <protection locked="0"/>
    </xf>
    <xf numFmtId="164" fontId="6" fillId="37" borderId="104" xfId="0" applyNumberFormat="1" applyFont="1" applyFill="1" applyBorder="1" applyAlignment="1" applyProtection="1">
      <alignment horizontal="right" vertical="center" wrapText="1"/>
      <protection locked="0"/>
    </xf>
    <xf numFmtId="0" fontId="6" fillId="37" borderId="113" xfId="0" applyFont="1" applyFill="1" applyBorder="1" applyAlignment="1" applyProtection="1">
      <alignment vertical="center" wrapText="1"/>
      <protection locked="0"/>
    </xf>
    <xf numFmtId="164" fontId="6" fillId="36" borderId="110" xfId="0" applyNumberFormat="1" applyFont="1" applyFill="1" applyBorder="1" applyAlignment="1" applyProtection="1">
      <alignment vertical="center" wrapText="1"/>
      <protection locked="0"/>
    </xf>
    <xf numFmtId="3" fontId="6" fillId="37" borderId="113" xfId="0" applyNumberFormat="1" applyFont="1" applyFill="1" applyBorder="1" applyAlignment="1" applyProtection="1">
      <alignment horizontal="center" vertical="center" wrapText="1"/>
      <protection locked="0"/>
    </xf>
    <xf numFmtId="3" fontId="6" fillId="37" borderId="114" xfId="0" applyNumberFormat="1" applyFont="1" applyFill="1" applyBorder="1" applyAlignment="1" applyProtection="1">
      <alignment horizontal="center" vertical="center" wrapText="1"/>
      <protection locked="0"/>
    </xf>
    <xf numFmtId="3" fontId="6" fillId="37" borderId="115" xfId="0" applyNumberFormat="1" applyFont="1" applyFill="1" applyBorder="1" applyAlignment="1" applyProtection="1">
      <alignment horizontal="center" vertical="center" wrapText="1"/>
      <protection locked="0"/>
    </xf>
    <xf numFmtId="0" fontId="6" fillId="42" borderId="173" xfId="0" applyFont="1" applyFill="1" applyBorder="1" applyAlignment="1" applyProtection="1">
      <alignment wrapText="1"/>
      <protection locked="0"/>
    </xf>
    <xf numFmtId="0" fontId="6" fillId="42" borderId="173" xfId="0" applyFont="1" applyFill="1" applyBorder="1" applyAlignment="1" applyProtection="1">
      <alignment horizontal="center" vertical="center" wrapText="1"/>
      <protection locked="0"/>
    </xf>
    <xf numFmtId="0" fontId="6" fillId="42" borderId="173" xfId="0" applyFont="1" applyFill="1" applyBorder="1" applyAlignment="1" applyProtection="1">
      <alignment horizontal="center" wrapText="1"/>
      <protection locked="0"/>
    </xf>
    <xf numFmtId="3" fontId="6" fillId="42" borderId="173" xfId="0" applyNumberFormat="1" applyFont="1" applyFill="1" applyBorder="1" applyAlignment="1" applyProtection="1">
      <alignment horizontal="center" vertical="center" wrapText="1"/>
      <protection locked="0"/>
    </xf>
    <xf numFmtId="165" fontId="6" fillId="42" borderId="173" xfId="42" applyNumberFormat="1" applyFont="1" applyFill="1" applyBorder="1" applyAlignment="1" applyProtection="1">
      <alignment wrapText="1"/>
      <protection locked="0"/>
    </xf>
    <xf numFmtId="164" fontId="6" fillId="42" borderId="173" xfId="0" applyNumberFormat="1" applyFont="1" applyFill="1" applyBorder="1" applyAlignment="1" applyProtection="1">
      <alignment wrapText="1"/>
      <protection locked="0"/>
    </xf>
    <xf numFmtId="0" fontId="6" fillId="42" borderId="173" xfId="0" applyNumberFormat="1" applyFont="1" applyFill="1" applyBorder="1" applyAlignment="1" applyProtection="1">
      <alignment wrapText="1"/>
      <protection locked="0"/>
    </xf>
    <xf numFmtId="3" fontId="6" fillId="42" borderId="173" xfId="0" applyNumberFormat="1" applyFont="1" applyFill="1" applyBorder="1" applyAlignment="1" applyProtection="1">
      <alignment horizontal="center" wrapText="1"/>
      <protection locked="0"/>
    </xf>
    <xf numFmtId="3" fontId="6" fillId="42" borderId="173" xfId="0" applyNumberFormat="1" applyFont="1" applyFill="1" applyBorder="1" applyAlignment="1" applyProtection="1">
      <alignment wrapText="1"/>
      <protection locked="0"/>
    </xf>
    <xf numFmtId="0" fontId="6" fillId="42" borderId="109" xfId="0" applyFont="1" applyFill="1" applyBorder="1" applyAlignment="1" applyProtection="1">
      <alignment vertical="center" wrapText="1"/>
      <protection locked="0"/>
    </xf>
    <xf numFmtId="0" fontId="6" fillId="37" borderId="113" xfId="0" applyFont="1" applyFill="1" applyBorder="1" applyAlignment="1" applyProtection="1">
      <alignment horizontal="center" vertical="center" wrapText="1"/>
      <protection locked="0"/>
    </xf>
    <xf numFmtId="171" fontId="6" fillId="37" borderId="104" xfId="0" applyNumberFormat="1" applyFont="1" applyFill="1" applyBorder="1" applyAlignment="1" applyProtection="1">
      <alignment horizontal="right" wrapText="1"/>
      <protection locked="0"/>
    </xf>
    <xf numFmtId="0" fontId="6" fillId="37" borderId="110" xfId="0" applyFont="1" applyFill="1" applyBorder="1" applyAlignment="1" applyProtection="1">
      <alignment vertical="top" wrapText="1"/>
      <protection locked="0"/>
    </xf>
    <xf numFmtId="0" fontId="130" fillId="37" borderId="110" xfId="0" applyFont="1" applyFill="1" applyBorder="1" applyAlignment="1" applyProtection="1">
      <alignment vertical="top" wrapText="1"/>
      <protection locked="0"/>
    </xf>
    <xf numFmtId="0" fontId="6" fillId="37" borderId="104" xfId="0" applyFont="1" applyFill="1" applyBorder="1" applyAlignment="1" applyProtection="1">
      <alignment vertical="top" wrapText="1"/>
      <protection locked="0"/>
    </xf>
    <xf numFmtId="0" fontId="46" fillId="37" borderId="119" xfId="0" applyFont="1" applyFill="1" applyBorder="1" applyAlignment="1" applyProtection="1">
      <alignment vertical="top" wrapText="1"/>
      <protection locked="0"/>
    </xf>
    <xf numFmtId="0" fontId="31" fillId="37" borderId="105" xfId="0" applyFont="1" applyFill="1" applyBorder="1" applyAlignment="1" applyProtection="1">
      <alignment vertical="top" wrapText="1"/>
      <protection locked="0"/>
    </xf>
    <xf numFmtId="165" fontId="31" fillId="37" borderId="106" xfId="42" applyNumberFormat="1" applyFont="1" applyFill="1" applyBorder="1" applyAlignment="1" applyProtection="1">
      <alignment vertical="top" wrapText="1"/>
      <protection locked="0"/>
    </xf>
    <xf numFmtId="164" fontId="31" fillId="37" borderId="107" xfId="0" applyNumberFormat="1" applyFont="1" applyFill="1" applyBorder="1" applyAlignment="1" applyProtection="1">
      <alignment vertical="top" wrapText="1"/>
      <protection locked="0"/>
    </xf>
    <xf numFmtId="0" fontId="31" fillId="37" borderId="104" xfId="0" applyFont="1" applyFill="1" applyBorder="1" applyAlignment="1" applyProtection="1">
      <alignment vertical="top" wrapText="1"/>
      <protection locked="0"/>
    </xf>
    <xf numFmtId="3" fontId="31" fillId="37" borderId="105" xfId="0" applyNumberFormat="1" applyFont="1" applyFill="1" applyBorder="1" applyAlignment="1" applyProtection="1">
      <alignment vertical="top" wrapText="1"/>
      <protection locked="0"/>
    </xf>
    <xf numFmtId="3" fontId="31" fillId="37" borderId="164" xfId="0" applyNumberFormat="1" applyFont="1" applyFill="1" applyBorder="1" applyAlignment="1" applyProtection="1">
      <alignment vertical="top" wrapText="1"/>
      <protection locked="0"/>
    </xf>
    <xf numFmtId="3" fontId="31" fillId="37" borderId="108" xfId="0" applyNumberFormat="1" applyFont="1" applyFill="1" applyBorder="1" applyAlignment="1" applyProtection="1">
      <alignment vertical="top" wrapText="1"/>
      <protection locked="0"/>
    </xf>
    <xf numFmtId="0" fontId="6" fillId="37" borderId="154" xfId="0" applyFont="1" applyFill="1" applyBorder="1" applyAlignment="1" applyProtection="1">
      <alignment vertical="top" wrapText="1"/>
      <protection locked="0"/>
    </xf>
    <xf numFmtId="0" fontId="6" fillId="37" borderId="155" xfId="0" applyFont="1" applyFill="1" applyBorder="1" applyAlignment="1" applyProtection="1">
      <alignment vertical="top" wrapText="1"/>
      <protection locked="0"/>
    </xf>
    <xf numFmtId="0" fontId="6" fillId="37" borderId="156" xfId="0" applyFont="1" applyFill="1" applyBorder="1" applyAlignment="1" applyProtection="1">
      <alignment vertical="top" wrapText="1"/>
      <protection locked="0"/>
    </xf>
    <xf numFmtId="165" fontId="6" fillId="37" borderId="157" xfId="42" applyNumberFormat="1" applyFont="1" applyFill="1" applyBorder="1" applyAlignment="1" applyProtection="1">
      <alignment vertical="top" wrapText="1"/>
      <protection locked="0"/>
    </xf>
    <xf numFmtId="164" fontId="6" fillId="37" borderId="158" xfId="0" applyNumberFormat="1" applyFont="1" applyFill="1" applyBorder="1" applyAlignment="1" applyProtection="1">
      <alignment vertical="top" wrapText="1"/>
      <protection locked="0"/>
    </xf>
    <xf numFmtId="164" fontId="6" fillId="37" borderId="107" xfId="0" applyNumberFormat="1" applyFont="1" applyFill="1" applyBorder="1" applyAlignment="1" applyProtection="1">
      <alignment vertical="top" wrapText="1"/>
      <protection locked="0"/>
    </xf>
    <xf numFmtId="171" fontId="6" fillId="37" borderId="107" xfId="0" applyNumberFormat="1" applyFont="1" applyFill="1" applyBorder="1" applyAlignment="1" applyProtection="1">
      <alignment vertical="top" wrapText="1"/>
      <protection locked="0"/>
    </xf>
    <xf numFmtId="171" fontId="6" fillId="37" borderId="155" xfId="0" applyNumberFormat="1" applyFont="1" applyFill="1" applyBorder="1" applyAlignment="1" applyProtection="1">
      <alignment vertical="top" wrapText="1"/>
      <protection locked="0"/>
    </xf>
    <xf numFmtId="164" fontId="6" fillId="37" borderId="155" xfId="0" applyNumberFormat="1" applyFont="1" applyFill="1" applyBorder="1" applyAlignment="1" applyProtection="1">
      <alignment vertical="top" wrapText="1"/>
      <protection locked="0"/>
    </xf>
    <xf numFmtId="0" fontId="6" fillId="37" borderId="155" xfId="0" applyNumberFormat="1" applyFont="1" applyFill="1" applyBorder="1" applyAlignment="1" applyProtection="1">
      <alignment vertical="top" wrapText="1"/>
      <protection locked="0"/>
    </xf>
    <xf numFmtId="3" fontId="6" fillId="37" borderId="105" xfId="0" applyNumberFormat="1" applyFont="1" applyFill="1" applyBorder="1" applyAlignment="1" applyProtection="1">
      <alignment vertical="top" wrapText="1"/>
      <protection locked="0"/>
    </xf>
    <xf numFmtId="3" fontId="6" fillId="37" borderId="164" xfId="0" applyNumberFormat="1" applyFont="1" applyFill="1" applyBorder="1" applyAlignment="1" applyProtection="1">
      <alignment vertical="top" wrapText="1"/>
      <protection locked="0"/>
    </xf>
    <xf numFmtId="3" fontId="6" fillId="37" borderId="108" xfId="0" applyNumberFormat="1" applyFont="1" applyFill="1" applyBorder="1" applyAlignment="1" applyProtection="1">
      <alignment vertical="top" wrapText="1"/>
      <protection locked="0"/>
    </xf>
    <xf numFmtId="0" fontId="6" fillId="37" borderId="109" xfId="0" applyFont="1" applyFill="1" applyBorder="1" applyAlignment="1" applyProtection="1">
      <alignment vertical="top" wrapText="1"/>
      <protection locked="0"/>
    </xf>
    <xf numFmtId="0" fontId="6" fillId="37" borderId="113" xfId="0" applyFont="1" applyFill="1" applyBorder="1" applyAlignment="1" applyProtection="1">
      <alignment vertical="top" wrapText="1"/>
      <protection locked="0"/>
    </xf>
    <xf numFmtId="165" fontId="6" fillId="37" borderId="111" xfId="42" applyNumberFormat="1" applyFont="1" applyFill="1" applyBorder="1" applyAlignment="1" applyProtection="1">
      <alignment vertical="top" wrapText="1"/>
      <protection locked="0"/>
    </xf>
    <xf numFmtId="164" fontId="6" fillId="37" borderId="112" xfId="0" applyNumberFormat="1" applyFont="1" applyFill="1" applyBorder="1" applyAlignment="1" applyProtection="1">
      <alignment vertical="top" wrapText="1"/>
      <protection locked="0"/>
    </xf>
    <xf numFmtId="171" fontId="6" fillId="37" borderId="104" xfId="0" applyNumberFormat="1" applyFont="1" applyFill="1" applyBorder="1" applyAlignment="1" applyProtection="1">
      <alignment vertical="top" wrapText="1"/>
      <protection locked="0"/>
    </xf>
    <xf numFmtId="171" fontId="6" fillId="37" borderId="110" xfId="0" applyNumberFormat="1" applyFont="1" applyFill="1" applyBorder="1" applyAlignment="1" applyProtection="1">
      <alignment vertical="top" wrapText="1"/>
      <protection locked="0"/>
    </xf>
    <xf numFmtId="164" fontId="6" fillId="37" borderId="110" xfId="0" applyNumberFormat="1" applyFont="1" applyFill="1" applyBorder="1" applyAlignment="1" applyProtection="1">
      <alignment vertical="top" wrapText="1"/>
      <protection locked="0"/>
    </xf>
    <xf numFmtId="0" fontId="6" fillId="37" borderId="110" xfId="0" applyNumberFormat="1" applyFont="1" applyFill="1" applyBorder="1" applyAlignment="1" applyProtection="1">
      <alignment vertical="top" wrapText="1"/>
      <protection locked="0"/>
    </xf>
    <xf numFmtId="3" fontId="6" fillId="37" borderId="113" xfId="0" applyNumberFormat="1" applyFont="1" applyFill="1" applyBorder="1" applyAlignment="1" applyProtection="1">
      <alignment vertical="top" wrapText="1"/>
      <protection locked="0"/>
    </xf>
    <xf numFmtId="3" fontId="6" fillId="37" borderId="114" xfId="0" applyNumberFormat="1" applyFont="1" applyFill="1" applyBorder="1" applyAlignment="1" applyProtection="1">
      <alignment vertical="top" wrapText="1"/>
      <protection locked="0"/>
    </xf>
    <xf numFmtId="3" fontId="6" fillId="37" borderId="115" xfId="0" applyNumberFormat="1" applyFont="1" applyFill="1" applyBorder="1" applyAlignment="1" applyProtection="1">
      <alignment vertical="top" wrapText="1"/>
      <protection locked="0"/>
    </xf>
    <xf numFmtId="0" fontId="6" fillId="37" borderId="0" xfId="0" applyFont="1" applyFill="1" applyAlignment="1">
      <alignment vertical="top" wrapText="1"/>
    </xf>
    <xf numFmtId="0" fontId="130" fillId="37" borderId="155" xfId="0" applyFont="1" applyFill="1" applyBorder="1" applyAlignment="1" applyProtection="1">
      <alignment vertical="top" wrapText="1"/>
      <protection locked="0"/>
    </xf>
    <xf numFmtId="3" fontId="3" fillId="37" borderId="0" xfId="0" applyNumberFormat="1" applyFont="1" applyFill="1" applyAlignment="1">
      <alignment vertical="top"/>
    </xf>
    <xf numFmtId="171" fontId="6" fillId="42" borderId="155" xfId="0" applyNumberFormat="1" applyFont="1" applyFill="1" applyBorder="1" applyAlignment="1" applyProtection="1">
      <alignment vertical="top" wrapText="1"/>
      <protection locked="0"/>
    </xf>
    <xf numFmtId="0" fontId="130" fillId="37" borderId="156" xfId="0" applyFont="1" applyFill="1" applyBorder="1" applyAlignment="1" applyProtection="1">
      <alignment vertical="top" wrapText="1"/>
      <protection locked="0"/>
    </xf>
    <xf numFmtId="165" fontId="130" fillId="37" borderId="157" xfId="42" applyNumberFormat="1" applyFont="1" applyFill="1" applyBorder="1" applyAlignment="1" applyProtection="1">
      <alignment vertical="top" wrapText="1"/>
      <protection locked="0"/>
    </xf>
    <xf numFmtId="164" fontId="130" fillId="37" borderId="158" xfId="0" applyNumberFormat="1" applyFont="1" applyFill="1" applyBorder="1" applyAlignment="1" applyProtection="1">
      <alignment vertical="top" wrapText="1"/>
      <protection locked="0"/>
    </xf>
    <xf numFmtId="171" fontId="6" fillId="42" borderId="110" xfId="0" applyNumberFormat="1" applyFont="1" applyFill="1" applyBorder="1" applyAlignment="1" applyProtection="1">
      <alignment vertical="top" wrapText="1"/>
      <protection locked="0"/>
    </xf>
    <xf numFmtId="164" fontId="130" fillId="37" borderId="155" xfId="0" applyNumberFormat="1" applyFont="1" applyFill="1" applyBorder="1" applyAlignment="1" applyProtection="1">
      <alignment vertical="top" wrapText="1"/>
      <protection locked="0"/>
    </xf>
    <xf numFmtId="0" fontId="130" fillId="37" borderId="155" xfId="0" applyNumberFormat="1" applyFont="1" applyFill="1" applyBorder="1" applyAlignment="1" applyProtection="1">
      <alignment vertical="top" wrapText="1"/>
      <protection locked="0"/>
    </xf>
    <xf numFmtId="3" fontId="130" fillId="37" borderId="113" xfId="0" applyNumberFormat="1" applyFont="1" applyFill="1" applyBorder="1" applyAlignment="1" applyProtection="1">
      <alignment vertical="top" wrapText="1"/>
      <protection locked="0"/>
    </xf>
    <xf numFmtId="3" fontId="130" fillId="37" borderId="114" xfId="0" applyNumberFormat="1" applyFont="1" applyFill="1" applyBorder="1" applyAlignment="1" applyProtection="1">
      <alignment vertical="top" wrapText="1"/>
      <protection locked="0"/>
    </xf>
    <xf numFmtId="3" fontId="130" fillId="37" borderId="115" xfId="0" applyNumberFormat="1" applyFont="1" applyFill="1" applyBorder="1" applyAlignment="1" applyProtection="1">
      <alignment vertical="top" wrapText="1"/>
      <protection locked="0"/>
    </xf>
    <xf numFmtId="0" fontId="6" fillId="37" borderId="109" xfId="0" applyNumberFormat="1" applyFont="1" applyFill="1" applyBorder="1" applyAlignment="1" applyProtection="1">
      <alignment vertical="top" wrapText="1"/>
      <protection locked="0"/>
    </xf>
    <xf numFmtId="0" fontId="6" fillId="37" borderId="104" xfId="0" applyNumberFormat="1" applyFont="1" applyFill="1" applyBorder="1" applyAlignment="1" applyProtection="1">
      <alignment vertical="top" wrapText="1"/>
      <protection locked="0"/>
    </xf>
    <xf numFmtId="0" fontId="46" fillId="37" borderId="119" xfId="0" applyNumberFormat="1" applyFont="1" applyFill="1" applyBorder="1" applyAlignment="1" applyProtection="1">
      <alignment vertical="top" wrapText="1"/>
      <protection locked="0"/>
    </xf>
    <xf numFmtId="0" fontId="6" fillId="37" borderId="105" xfId="0" applyNumberFormat="1" applyFont="1" applyFill="1" applyBorder="1" applyAlignment="1" applyProtection="1">
      <alignment vertical="top" wrapText="1"/>
      <protection locked="0"/>
    </xf>
    <xf numFmtId="0" fontId="6" fillId="37" borderId="106" xfId="42" applyNumberFormat="1" applyFont="1" applyFill="1" applyBorder="1" applyAlignment="1" applyProtection="1">
      <alignment vertical="top" wrapText="1"/>
      <protection locked="0"/>
    </xf>
    <xf numFmtId="0" fontId="6" fillId="37" borderId="107" xfId="0" applyNumberFormat="1" applyFont="1" applyFill="1" applyBorder="1" applyAlignment="1" applyProtection="1">
      <alignment vertical="top" wrapText="1"/>
      <protection locked="0"/>
    </xf>
    <xf numFmtId="0" fontId="6" fillId="37" borderId="164" xfId="0" applyNumberFormat="1" applyFont="1" applyFill="1" applyBorder="1" applyAlignment="1" applyProtection="1">
      <alignment vertical="top" wrapText="1"/>
      <protection locked="0"/>
    </xf>
    <xf numFmtId="0" fontId="6" fillId="37" borderId="108" xfId="0" applyNumberFormat="1" applyFont="1" applyFill="1" applyBorder="1" applyAlignment="1" applyProtection="1">
      <alignment vertical="top" wrapText="1"/>
      <protection locked="0"/>
    </xf>
    <xf numFmtId="0" fontId="6" fillId="37" borderId="156" xfId="0" applyNumberFormat="1" applyFont="1" applyFill="1" applyBorder="1" applyAlignment="1" applyProtection="1">
      <alignment vertical="top" wrapText="1"/>
      <protection locked="0"/>
    </xf>
    <xf numFmtId="0" fontId="6" fillId="37" borderId="157" xfId="42" applyNumberFormat="1" applyFont="1" applyFill="1" applyBorder="1" applyAlignment="1" applyProtection="1">
      <alignment vertical="top" wrapText="1"/>
      <protection locked="0"/>
    </xf>
    <xf numFmtId="0" fontId="6" fillId="37" borderId="158" xfId="0" applyNumberFormat="1" applyFont="1" applyFill="1" applyBorder="1" applyAlignment="1" applyProtection="1">
      <alignment vertical="top" wrapText="1"/>
      <protection locked="0"/>
    </xf>
    <xf numFmtId="0" fontId="6" fillId="37" borderId="165" xfId="0" applyNumberFormat="1" applyFont="1" applyFill="1" applyBorder="1" applyAlignment="1" applyProtection="1">
      <alignment vertical="top" wrapText="1"/>
      <protection locked="0"/>
    </xf>
    <xf numFmtId="0" fontId="6" fillId="37" borderId="166" xfId="0" applyNumberFormat="1" applyFont="1" applyFill="1" applyBorder="1" applyAlignment="1" applyProtection="1">
      <alignment vertical="top" wrapText="1"/>
      <protection locked="0"/>
    </xf>
    <xf numFmtId="0" fontId="46" fillId="37" borderId="160" xfId="0" applyNumberFormat="1" applyFont="1" applyFill="1" applyBorder="1" applyAlignment="1" applyProtection="1">
      <alignment vertical="top" wrapText="1"/>
      <protection locked="0"/>
    </xf>
    <xf numFmtId="0" fontId="6" fillId="37" borderId="213" xfId="0" applyFont="1" applyFill="1" applyBorder="1" applyAlignment="1" applyProtection="1">
      <alignment vertical="top" wrapText="1"/>
      <protection locked="0"/>
    </xf>
    <xf numFmtId="0" fontId="6" fillId="37" borderId="213" xfId="0" applyNumberFormat="1" applyFont="1" applyFill="1" applyBorder="1" applyAlignment="1" applyProtection="1">
      <alignment vertical="top" wrapText="1"/>
      <protection locked="0"/>
    </xf>
    <xf numFmtId="0" fontId="6" fillId="42" borderId="213" xfId="0" applyFont="1" applyFill="1" applyBorder="1" applyAlignment="1" applyProtection="1">
      <alignment vertical="top" wrapText="1"/>
      <protection locked="0"/>
    </xf>
    <xf numFmtId="165" fontId="6" fillId="37" borderId="213" xfId="42" applyNumberFormat="1" applyFont="1" applyFill="1" applyBorder="1" applyAlignment="1" applyProtection="1">
      <alignment vertical="top" wrapText="1"/>
      <protection locked="0"/>
    </xf>
    <xf numFmtId="164" fontId="6" fillId="37" borderId="213" xfId="0" applyNumberFormat="1" applyFont="1" applyFill="1" applyBorder="1" applyAlignment="1" applyProtection="1">
      <alignment vertical="top" wrapText="1"/>
      <protection locked="0"/>
    </xf>
    <xf numFmtId="171" fontId="6" fillId="37" borderId="213" xfId="0" applyNumberFormat="1" applyFont="1" applyFill="1" applyBorder="1" applyAlignment="1" applyProtection="1">
      <alignment vertical="top" wrapText="1"/>
      <protection locked="0"/>
    </xf>
    <xf numFmtId="3" fontId="6" fillId="37" borderId="213" xfId="0" applyNumberFormat="1" applyFont="1" applyFill="1" applyBorder="1" applyAlignment="1" applyProtection="1">
      <alignment vertical="top" wrapText="1"/>
      <protection locked="0"/>
    </xf>
    <xf numFmtId="0" fontId="6" fillId="40" borderId="213" xfId="0" applyFont="1" applyFill="1" applyBorder="1" applyAlignment="1" applyProtection="1">
      <alignment vertical="top" wrapText="1"/>
      <protection locked="0"/>
    </xf>
    <xf numFmtId="0" fontId="131" fillId="42" borderId="214" xfId="0" applyFont="1" applyFill="1" applyBorder="1" applyAlignment="1">
      <alignment vertical="top" wrapText="1"/>
    </xf>
    <xf numFmtId="0" fontId="131" fillId="37" borderId="215" xfId="0" applyFont="1" applyFill="1" applyBorder="1" applyAlignment="1" applyProtection="1">
      <alignment vertical="top" wrapText="1"/>
      <protection locked="0"/>
    </xf>
    <xf numFmtId="0" fontId="131" fillId="37" borderId="216" xfId="0" applyFont="1" applyFill="1" applyBorder="1" applyAlignment="1" applyProtection="1">
      <alignment vertical="top" wrapText="1"/>
      <protection locked="0"/>
    </xf>
    <xf numFmtId="0" fontId="131" fillId="37" borderId="208" xfId="0" applyFont="1" applyFill="1" applyBorder="1" applyAlignment="1" applyProtection="1">
      <alignment vertical="top" wrapText="1"/>
      <protection locked="0"/>
    </xf>
    <xf numFmtId="0" fontId="131" fillId="37" borderId="210" xfId="0" applyFont="1" applyFill="1" applyBorder="1" applyAlignment="1" applyProtection="1">
      <alignment vertical="top" wrapText="1"/>
      <protection locked="0"/>
    </xf>
    <xf numFmtId="165" fontId="131" fillId="37" borderId="211" xfId="42" applyNumberFormat="1" applyFont="1" applyFill="1" applyBorder="1" applyAlignment="1" applyProtection="1">
      <alignment vertical="top" wrapText="1"/>
      <protection locked="0"/>
    </xf>
    <xf numFmtId="164" fontId="131" fillId="37" borderId="212" xfId="0" applyNumberFormat="1" applyFont="1" applyFill="1" applyBorder="1" applyAlignment="1" applyProtection="1">
      <alignment vertical="top" wrapText="1"/>
      <protection locked="0"/>
    </xf>
    <xf numFmtId="171" fontId="131" fillId="37" borderId="216" xfId="0" applyNumberFormat="1" applyFont="1" applyFill="1" applyBorder="1" applyAlignment="1" applyProtection="1">
      <alignment vertical="top" wrapText="1"/>
      <protection locked="0"/>
    </xf>
    <xf numFmtId="164" fontId="131" fillId="37" borderId="216" xfId="0" applyNumberFormat="1" applyFont="1" applyFill="1" applyBorder="1" applyAlignment="1" applyProtection="1">
      <alignment vertical="top" wrapText="1"/>
      <protection locked="0"/>
    </xf>
    <xf numFmtId="0" fontId="131" fillId="37" borderId="216" xfId="0" applyNumberFormat="1" applyFont="1" applyFill="1" applyBorder="1" applyAlignment="1" applyProtection="1">
      <alignment vertical="top" wrapText="1"/>
      <protection locked="0"/>
    </xf>
    <xf numFmtId="3" fontId="131" fillId="37" borderId="210" xfId="0" applyNumberFormat="1" applyFont="1" applyFill="1" applyBorder="1" applyAlignment="1" applyProtection="1">
      <alignment vertical="top" wrapText="1"/>
      <protection locked="0"/>
    </xf>
    <xf numFmtId="3" fontId="131" fillId="37" borderId="217" xfId="0" applyNumberFormat="1" applyFont="1" applyFill="1" applyBorder="1" applyAlignment="1" applyProtection="1">
      <alignment vertical="top" wrapText="1"/>
      <protection locked="0"/>
    </xf>
    <xf numFmtId="3" fontId="131" fillId="37" borderId="218" xfId="0" applyNumberFormat="1" applyFont="1" applyFill="1" applyBorder="1" applyAlignment="1" applyProtection="1">
      <alignment vertical="top" wrapText="1"/>
      <protection locked="0"/>
    </xf>
    <xf numFmtId="171" fontId="6" fillId="37" borderId="107" xfId="0" applyNumberFormat="1" applyFont="1" applyFill="1" applyBorder="1" applyAlignment="1" applyProtection="1">
      <alignment horizontal="right" vertical="top" wrapText="1"/>
      <protection locked="0"/>
    </xf>
    <xf numFmtId="171" fontId="6" fillId="37" borderId="104" xfId="0" applyNumberFormat="1" applyFont="1" applyFill="1" applyBorder="1" applyAlignment="1" applyProtection="1">
      <alignment horizontal="right" vertical="top" wrapText="1"/>
      <protection locked="0"/>
    </xf>
    <xf numFmtId="171" fontId="6" fillId="42" borderId="110" xfId="0" applyNumberFormat="1" applyFont="1" applyFill="1" applyBorder="1" applyAlignment="1" applyProtection="1">
      <alignment horizontal="right" vertical="top" wrapText="1"/>
      <protection locked="0"/>
    </xf>
    <xf numFmtId="171" fontId="6" fillId="37" borderId="213" xfId="0" applyNumberFormat="1" applyFont="1" applyFill="1" applyBorder="1" applyAlignment="1" applyProtection="1">
      <alignment horizontal="right" vertical="top" wrapText="1"/>
      <protection locked="0"/>
    </xf>
    <xf numFmtId="171" fontId="131" fillId="37" borderId="208" xfId="0" applyNumberFormat="1" applyFont="1" applyFill="1" applyBorder="1" applyAlignment="1" applyProtection="1">
      <alignment horizontal="right" vertical="top" wrapText="1"/>
      <protection locked="0"/>
    </xf>
    <xf numFmtId="171" fontId="6" fillId="42" borderId="155" xfId="0" applyNumberFormat="1" applyFont="1" applyFill="1" applyBorder="1" applyAlignment="1" applyProtection="1">
      <alignment horizontal="right" vertical="top" wrapText="1"/>
      <protection locked="0"/>
    </xf>
    <xf numFmtId="171" fontId="131" fillId="37" borderId="216" xfId="0" applyNumberFormat="1" applyFont="1" applyFill="1" applyBorder="1" applyAlignment="1" applyProtection="1">
      <alignment horizontal="right" vertical="top" wrapText="1"/>
      <protection locked="0"/>
    </xf>
    <xf numFmtId="164" fontId="6" fillId="37" borderId="104" xfId="0" applyNumberFormat="1" applyFont="1" applyFill="1" applyBorder="1" applyAlignment="1" applyProtection="1">
      <alignment vertical="top" wrapText="1"/>
      <protection locked="0"/>
    </xf>
    <xf numFmtId="171" fontId="130" fillId="37" borderId="155" xfId="0" applyNumberFormat="1" applyFont="1" applyFill="1" applyBorder="1" applyAlignment="1" applyProtection="1">
      <alignment vertical="top" wrapText="1"/>
      <protection locked="0"/>
    </xf>
    <xf numFmtId="171" fontId="6" fillId="37" borderId="110" xfId="0" applyNumberFormat="1" applyFont="1" applyFill="1" applyBorder="1" applyAlignment="1" applyProtection="1">
      <alignment wrapText="1"/>
      <protection locked="0"/>
    </xf>
    <xf numFmtId="0" fontId="6" fillId="42" borderId="109" xfId="0" applyFont="1" applyFill="1" applyBorder="1" applyAlignment="1" applyProtection="1">
      <alignment vertical="top" wrapText="1"/>
      <protection locked="0"/>
    </xf>
    <xf numFmtId="0" fontId="6" fillId="36" borderId="155" xfId="0" applyFont="1" applyFill="1" applyBorder="1" applyAlignment="1" applyProtection="1">
      <alignment horizontal="center" vertical="top" wrapText="1"/>
      <protection locked="0"/>
    </xf>
    <xf numFmtId="0" fontId="6" fillId="37" borderId="155" xfId="0" applyFont="1" applyFill="1" applyBorder="1" applyAlignment="1" applyProtection="1">
      <alignment horizontal="center" vertical="top" wrapText="1"/>
      <protection locked="0"/>
    </xf>
    <xf numFmtId="0" fontId="6" fillId="42" borderId="104" xfId="0" applyFont="1" applyFill="1" applyBorder="1" applyAlignment="1" applyProtection="1">
      <alignment vertical="top" wrapText="1"/>
      <protection locked="0"/>
    </xf>
    <xf numFmtId="0" fontId="6" fillId="37" borderId="156" xfId="0" applyFont="1" applyFill="1" applyBorder="1" applyAlignment="1" applyProtection="1">
      <alignment horizontal="center" vertical="top" wrapText="1"/>
      <protection locked="0"/>
    </xf>
    <xf numFmtId="0" fontId="130" fillId="37" borderId="156" xfId="0" applyFont="1" applyFill="1" applyBorder="1" applyAlignment="1" applyProtection="1">
      <alignment horizontal="center" vertical="top" wrapText="1"/>
      <protection locked="0"/>
    </xf>
    <xf numFmtId="0" fontId="130" fillId="37" borderId="157" xfId="0" applyFont="1" applyFill="1" applyBorder="1" applyAlignment="1" applyProtection="1">
      <alignment horizontal="center" vertical="top" wrapText="1"/>
      <protection locked="0"/>
    </xf>
    <xf numFmtId="0" fontId="130" fillId="37" borderId="157" xfId="0" applyFont="1" applyFill="1" applyBorder="1" applyAlignment="1" applyProtection="1">
      <alignment vertical="top" wrapText="1"/>
      <protection locked="0"/>
    </xf>
    <xf numFmtId="3" fontId="130" fillId="37" borderId="157" xfId="0" applyNumberFormat="1" applyFont="1" applyFill="1" applyBorder="1" applyAlignment="1" applyProtection="1">
      <alignment vertical="top" wrapText="1"/>
      <protection locked="0"/>
    </xf>
    <xf numFmtId="0" fontId="6" fillId="45" borderId="155" xfId="0" applyFont="1" applyFill="1" applyBorder="1" applyAlignment="1" applyProtection="1">
      <alignment horizontal="center" vertical="top" wrapText="1"/>
      <protection locked="0"/>
    </xf>
    <xf numFmtId="0" fontId="6" fillId="42" borderId="110" xfId="0" applyFont="1" applyFill="1" applyBorder="1" applyAlignment="1" applyProtection="1">
      <alignment horizontal="center" vertical="top" wrapText="1"/>
      <protection locked="0"/>
    </xf>
    <xf numFmtId="0" fontId="6" fillId="42" borderId="110" xfId="0" applyFont="1" applyFill="1" applyBorder="1" applyAlignment="1" applyProtection="1">
      <alignment vertical="top" wrapText="1"/>
      <protection locked="0"/>
    </xf>
    <xf numFmtId="0" fontId="6" fillId="42" borderId="113" xfId="0" applyFont="1" applyFill="1" applyBorder="1" applyAlignment="1" applyProtection="1">
      <alignment horizontal="center" vertical="top" wrapText="1"/>
      <protection locked="0"/>
    </xf>
    <xf numFmtId="165" fontId="6" fillId="42" borderId="111" xfId="42" applyNumberFormat="1" applyFont="1" applyFill="1" applyBorder="1" applyAlignment="1" applyProtection="1">
      <alignment vertical="top" wrapText="1"/>
      <protection locked="0"/>
    </xf>
    <xf numFmtId="164" fontId="6" fillId="42" borderId="112" xfId="0" applyNumberFormat="1" applyFont="1" applyFill="1" applyBorder="1" applyAlignment="1" applyProtection="1">
      <alignment vertical="top" wrapText="1"/>
      <protection locked="0"/>
    </xf>
    <xf numFmtId="164" fontId="6" fillId="42" borderId="110" xfId="0" applyNumberFormat="1" applyFont="1" applyFill="1" applyBorder="1" applyAlignment="1" applyProtection="1">
      <alignment vertical="top" wrapText="1"/>
      <protection locked="0"/>
    </xf>
    <xf numFmtId="0" fontId="6" fillId="42" borderId="110" xfId="0" applyNumberFormat="1" applyFont="1" applyFill="1" applyBorder="1" applyAlignment="1" applyProtection="1">
      <alignment vertical="top" wrapText="1"/>
      <protection locked="0"/>
    </xf>
    <xf numFmtId="3" fontId="6" fillId="42" borderId="113" xfId="0" applyNumberFormat="1" applyFont="1" applyFill="1" applyBorder="1" applyAlignment="1" applyProtection="1">
      <alignment vertical="top" wrapText="1"/>
      <protection locked="0"/>
    </xf>
    <xf numFmtId="3" fontId="6" fillId="42" borderId="114" xfId="0" applyNumberFormat="1" applyFont="1" applyFill="1" applyBorder="1" applyAlignment="1" applyProtection="1">
      <alignment vertical="top" wrapText="1"/>
      <protection locked="0"/>
    </xf>
    <xf numFmtId="3" fontId="6" fillId="42" borderId="115" xfId="0" applyNumberFormat="1" applyFont="1" applyFill="1" applyBorder="1" applyAlignment="1" applyProtection="1">
      <alignment vertical="top" wrapText="1"/>
      <protection locked="0"/>
    </xf>
    <xf numFmtId="0" fontId="6" fillId="37" borderId="103" xfId="0" applyFont="1" applyFill="1" applyBorder="1" applyAlignment="1" applyProtection="1">
      <alignment vertical="top" wrapText="1"/>
      <protection locked="0"/>
    </xf>
    <xf numFmtId="0" fontId="6" fillId="45" borderId="110" xfId="0" applyFont="1" applyFill="1" applyBorder="1" applyAlignment="1" applyProtection="1">
      <alignment horizontal="center" vertical="top" wrapText="1"/>
      <protection locked="0"/>
    </xf>
    <xf numFmtId="0" fontId="6" fillId="37" borderId="104" xfId="0" applyFont="1" applyFill="1" applyBorder="1" applyAlignment="1" applyProtection="1">
      <alignment horizontal="center" vertical="top" wrapText="1"/>
      <protection locked="0"/>
    </xf>
    <xf numFmtId="0" fontId="6" fillId="45" borderId="104" xfId="0" applyFont="1" applyFill="1" applyBorder="1" applyAlignment="1" applyProtection="1">
      <alignment horizontal="center" vertical="top" wrapText="1"/>
      <protection locked="0"/>
    </xf>
    <xf numFmtId="0" fontId="6" fillId="37" borderId="104" xfId="0" applyFont="1" applyFill="1" applyBorder="1" applyAlignment="1" applyProtection="1">
      <alignment horizontal="left" vertical="top" wrapText="1"/>
      <protection locked="0"/>
    </xf>
    <xf numFmtId="0" fontId="46" fillId="37" borderId="119" xfId="0" applyFont="1" applyFill="1" applyBorder="1" applyAlignment="1" applyProtection="1">
      <alignment horizontal="left" vertical="top" wrapText="1"/>
      <protection locked="0"/>
    </xf>
    <xf numFmtId="0" fontId="74" fillId="37" borderId="104" xfId="53" applyFont="1" applyFill="1" applyBorder="1" applyAlignment="1" applyProtection="1">
      <alignment vertical="top" wrapText="1"/>
      <protection locked="0"/>
    </xf>
    <xf numFmtId="0" fontId="6" fillId="37" borderId="105" xfId="0" applyFont="1" applyFill="1" applyBorder="1" applyAlignment="1" applyProtection="1">
      <alignment horizontal="center" vertical="top" wrapText="1"/>
      <protection locked="0"/>
    </xf>
    <xf numFmtId="165" fontId="6" fillId="37" borderId="106" xfId="42" applyNumberFormat="1" applyFont="1" applyFill="1" applyBorder="1" applyAlignment="1" applyProtection="1">
      <alignment vertical="top" wrapText="1"/>
      <protection locked="0"/>
    </xf>
    <xf numFmtId="0" fontId="6" fillId="37" borderId="104" xfId="0" applyNumberFormat="1" applyFont="1" applyFill="1" applyBorder="1" applyAlignment="1" applyProtection="1">
      <alignment horizontal="center" vertical="top" wrapText="1"/>
      <protection locked="0"/>
    </xf>
    <xf numFmtId="0" fontId="6" fillId="37" borderId="155" xfId="0" applyNumberFormat="1" applyFont="1" applyFill="1" applyBorder="1" applyAlignment="1" applyProtection="1">
      <alignment horizontal="center" vertical="top" wrapText="1"/>
      <protection locked="0"/>
    </xf>
    <xf numFmtId="0" fontId="6" fillId="42" borderId="0" xfId="0" applyFont="1" applyFill="1" applyBorder="1" applyAlignment="1" applyProtection="1">
      <alignment vertical="top" wrapText="1"/>
      <protection locked="0"/>
    </xf>
    <xf numFmtId="164" fontId="6" fillId="37" borderId="0" xfId="0" applyNumberFormat="1" applyFont="1" applyFill="1" applyBorder="1" applyAlignment="1" applyProtection="1">
      <alignment vertical="top" wrapText="1"/>
      <protection locked="0"/>
    </xf>
    <xf numFmtId="171" fontId="6" fillId="37" borderId="112" xfId="0" applyNumberFormat="1" applyFont="1" applyFill="1" applyBorder="1" applyAlignment="1" applyProtection="1">
      <alignment vertical="top" wrapText="1"/>
      <protection locked="0"/>
    </xf>
    <xf numFmtId="0" fontId="31" fillId="40" borderId="219" xfId="0" applyFont="1" applyFill="1" applyBorder="1" applyAlignment="1" applyProtection="1">
      <alignment vertical="top" wrapText="1"/>
      <protection locked="0"/>
    </xf>
    <xf numFmtId="0" fontId="31" fillId="44" borderId="220" xfId="0" applyFont="1" applyFill="1" applyBorder="1" applyAlignment="1" applyProtection="1">
      <alignment vertical="top" wrapText="1"/>
      <protection locked="0"/>
    </xf>
    <xf numFmtId="0" fontId="31" fillId="40" borderId="220" xfId="0" applyFont="1" applyFill="1" applyBorder="1" applyAlignment="1" applyProtection="1">
      <alignment vertical="top" wrapText="1"/>
      <protection locked="0"/>
    </xf>
    <xf numFmtId="0" fontId="8" fillId="44" borderId="221" xfId="0" applyFont="1" applyFill="1" applyBorder="1" applyAlignment="1" applyProtection="1">
      <alignment vertical="top" wrapText="1"/>
      <protection locked="0"/>
    </xf>
    <xf numFmtId="0" fontId="31" fillId="44" borderId="222" xfId="0" applyFont="1" applyFill="1" applyBorder="1" applyAlignment="1" applyProtection="1">
      <alignment vertical="top" wrapText="1"/>
      <protection locked="0"/>
    </xf>
    <xf numFmtId="165" fontId="31" fillId="44" borderId="223" xfId="0" applyNumberFormat="1" applyFont="1" applyFill="1" applyBorder="1" applyAlignment="1" applyProtection="1">
      <alignment vertical="top" wrapText="1"/>
      <protection locked="0"/>
    </xf>
    <xf numFmtId="169" fontId="31" fillId="44" borderId="224" xfId="0" applyNumberFormat="1" applyFont="1" applyFill="1" applyBorder="1" applyAlignment="1" applyProtection="1">
      <alignment vertical="top" wrapText="1"/>
      <protection locked="0"/>
    </xf>
    <xf numFmtId="169" fontId="31" fillId="40" borderId="220" xfId="0" applyNumberFormat="1" applyFont="1" applyFill="1" applyBorder="1" applyAlignment="1" applyProtection="1">
      <alignment vertical="top" wrapText="1"/>
      <protection locked="0"/>
    </xf>
    <xf numFmtId="0" fontId="31" fillId="40" borderId="220" xfId="0" applyNumberFormat="1" applyFont="1" applyFill="1" applyBorder="1" applyAlignment="1" applyProtection="1">
      <alignment vertical="top" wrapText="1"/>
      <protection locked="0"/>
    </xf>
    <xf numFmtId="168" fontId="31" fillId="40" borderId="222" xfId="0" applyNumberFormat="1" applyFont="1" applyFill="1" applyBorder="1" applyAlignment="1" applyProtection="1">
      <alignment vertical="top" wrapText="1"/>
      <protection locked="0"/>
    </xf>
    <xf numFmtId="168" fontId="31" fillId="40" borderId="225" xfId="0" applyNumberFormat="1" applyFont="1" applyFill="1" applyBorder="1" applyAlignment="1" applyProtection="1">
      <alignment vertical="top" wrapText="1"/>
      <protection locked="0"/>
    </xf>
    <xf numFmtId="168" fontId="31" fillId="40" borderId="226" xfId="0" applyNumberFormat="1" applyFont="1" applyFill="1" applyBorder="1" applyAlignment="1" applyProtection="1">
      <alignment vertical="top" wrapText="1"/>
      <protection locked="0"/>
    </xf>
    <xf numFmtId="0" fontId="6" fillId="40" borderId="227" xfId="0" applyFont="1" applyFill="1" applyBorder="1" applyAlignment="1" applyProtection="1">
      <alignment vertical="top" wrapText="1"/>
      <protection locked="0"/>
    </xf>
    <xf numFmtId="0" fontId="46" fillId="36" borderId="119" xfId="0" applyFont="1" applyFill="1" applyBorder="1" applyAlignment="1" applyProtection="1">
      <alignment horizontal="left" vertical="top" wrapText="1"/>
      <protection locked="0"/>
    </xf>
    <xf numFmtId="0" fontId="6" fillId="36" borderId="104" xfId="0" applyFont="1" applyFill="1" applyBorder="1" applyAlignment="1" applyProtection="1">
      <alignment vertical="top" wrapText="1"/>
      <protection locked="0"/>
    </xf>
    <xf numFmtId="0" fontId="6" fillId="36" borderId="105" xfId="0" applyFont="1" applyFill="1" applyBorder="1" applyAlignment="1" applyProtection="1">
      <alignment horizontal="center" vertical="top" wrapText="1"/>
      <protection locked="0"/>
    </xf>
    <xf numFmtId="165" fontId="6" fillId="36" borderId="106" xfId="42" applyNumberFormat="1" applyFont="1" applyFill="1" applyBorder="1" applyAlignment="1" applyProtection="1">
      <alignment vertical="top" wrapText="1"/>
      <protection locked="0"/>
    </xf>
    <xf numFmtId="164" fontId="6" fillId="36" borderId="107" xfId="0" applyNumberFormat="1" applyFont="1" applyFill="1" applyBorder="1" applyAlignment="1" applyProtection="1">
      <alignment vertical="top" wrapText="1"/>
      <protection locked="0"/>
    </xf>
    <xf numFmtId="0" fontId="6" fillId="36" borderId="155" xfId="0" applyFont="1" applyFill="1" applyBorder="1" applyAlignment="1" applyProtection="1">
      <alignment vertical="top" wrapText="1"/>
      <protection locked="0"/>
    </xf>
    <xf numFmtId="0" fontId="6" fillId="36" borderId="156" xfId="0" applyFont="1" applyFill="1" applyBorder="1" applyAlignment="1" applyProtection="1">
      <alignment horizontal="center" vertical="top" wrapText="1"/>
      <protection locked="0"/>
    </xf>
    <xf numFmtId="165" fontId="6" fillId="36" borderId="157" xfId="42" applyNumberFormat="1" applyFont="1" applyFill="1" applyBorder="1" applyAlignment="1" applyProtection="1">
      <alignment vertical="top" wrapText="1"/>
      <protection locked="0"/>
    </xf>
    <xf numFmtId="164" fontId="6" fillId="36" borderId="158" xfId="0" applyNumberFormat="1" applyFont="1" applyFill="1" applyBorder="1" applyAlignment="1" applyProtection="1">
      <alignment vertical="top" wrapText="1"/>
      <protection locked="0"/>
    </xf>
    <xf numFmtId="0" fontId="103" fillId="37" borderId="104" xfId="53" applyFont="1" applyFill="1" applyBorder="1" applyAlignment="1" applyProtection="1">
      <alignment vertical="top" wrapText="1"/>
      <protection locked="0"/>
    </xf>
    <xf numFmtId="0" fontId="6" fillId="36" borderId="113" xfId="0" applyFont="1" applyFill="1" applyBorder="1" applyAlignment="1" applyProtection="1">
      <alignment horizontal="center" vertical="top" wrapText="1"/>
      <protection locked="0"/>
    </xf>
    <xf numFmtId="165" fontId="6" fillId="36" borderId="111" xfId="42" applyNumberFormat="1" applyFont="1" applyFill="1" applyBorder="1" applyAlignment="1" applyProtection="1">
      <alignment vertical="top" wrapText="1"/>
      <protection locked="0"/>
    </xf>
    <xf numFmtId="164" fontId="6" fillId="36" borderId="112" xfId="0" applyNumberFormat="1" applyFont="1" applyFill="1" applyBorder="1" applyAlignment="1" applyProtection="1">
      <alignment vertical="top" wrapText="1"/>
      <protection locked="0"/>
    </xf>
    <xf numFmtId="164" fontId="130" fillId="37" borderId="110" xfId="0" applyNumberFormat="1" applyFont="1" applyFill="1" applyBorder="1" applyAlignment="1" applyProtection="1">
      <alignment vertical="top" wrapText="1"/>
      <protection locked="0"/>
    </xf>
    <xf numFmtId="0" fontId="130" fillId="37" borderId="110" xfId="0" applyNumberFormat="1" applyFont="1" applyFill="1" applyBorder="1" applyAlignment="1" applyProtection="1">
      <alignment vertical="top" wrapText="1"/>
      <protection locked="0"/>
    </xf>
    <xf numFmtId="0" fontId="130" fillId="37" borderId="110" xfId="0" applyFont="1" applyFill="1" applyBorder="1" applyAlignment="1" applyProtection="1">
      <alignment horizontal="center" vertical="top" wrapText="1"/>
      <protection locked="0"/>
    </xf>
    <xf numFmtId="0" fontId="6" fillId="36" borderId="110" xfId="0" applyFont="1" applyFill="1" applyBorder="1" applyAlignment="1" applyProtection="1">
      <alignment vertical="top" wrapText="1"/>
      <protection locked="0"/>
    </xf>
    <xf numFmtId="171" fontId="31" fillId="40" borderId="220" xfId="0" applyNumberFormat="1" applyFont="1" applyFill="1" applyBorder="1" applyAlignment="1" applyProtection="1">
      <alignment vertical="top" wrapText="1"/>
      <protection locked="0"/>
    </xf>
    <xf numFmtId="0" fontId="6" fillId="44" borderId="220" xfId="0" applyFont="1" applyFill="1" applyBorder="1" applyAlignment="1" applyProtection="1">
      <alignment vertical="top" wrapText="1"/>
      <protection locked="0"/>
    </xf>
    <xf numFmtId="0" fontId="6" fillId="40" borderId="219" xfId="0" applyFont="1" applyFill="1" applyBorder="1" applyAlignment="1" applyProtection="1">
      <alignment vertical="top" wrapText="1"/>
      <protection locked="0"/>
    </xf>
    <xf numFmtId="0" fontId="6" fillId="44" borderId="220" xfId="0" applyFont="1" applyFill="1" applyBorder="1" applyAlignment="1" applyProtection="1">
      <alignment horizontal="center" vertical="top" wrapText="1"/>
      <protection locked="0"/>
    </xf>
    <xf numFmtId="0" fontId="46" fillId="44" borderId="221" xfId="0" applyFont="1" applyFill="1" applyBorder="1" applyAlignment="1" applyProtection="1">
      <alignment horizontal="left" vertical="top" wrapText="1"/>
      <protection locked="0"/>
    </xf>
    <xf numFmtId="0" fontId="6" fillId="40" borderId="220" xfId="0" applyFont="1" applyFill="1" applyBorder="1" applyAlignment="1" applyProtection="1">
      <alignment horizontal="center" vertical="top" wrapText="1"/>
      <protection locked="0"/>
    </xf>
    <xf numFmtId="0" fontId="6" fillId="40" borderId="228" xfId="0" applyFont="1" applyFill="1" applyBorder="1" applyAlignment="1" applyProtection="1">
      <alignment vertical="top" wrapText="1"/>
      <protection locked="0"/>
    </xf>
    <xf numFmtId="0" fontId="6" fillId="40" borderId="222" xfId="0" applyNumberFormat="1" applyFont="1" applyFill="1" applyBorder="1" applyAlignment="1" applyProtection="1">
      <alignment vertical="top" wrapText="1"/>
      <protection locked="0"/>
    </xf>
    <xf numFmtId="0" fontId="6" fillId="40" borderId="220" xfId="0" applyFont="1" applyFill="1" applyBorder="1" applyAlignment="1" applyProtection="1">
      <alignment vertical="top" wrapText="1"/>
      <protection locked="0"/>
    </xf>
    <xf numFmtId="0" fontId="13" fillId="44" borderId="222" xfId="0" applyFont="1" applyFill="1" applyBorder="1" applyAlignment="1" applyProtection="1">
      <alignment horizontal="center" vertical="top" wrapText="1"/>
      <protection locked="0"/>
    </xf>
    <xf numFmtId="165" fontId="13" fillId="44" borderId="223" xfId="0" applyNumberFormat="1" applyFont="1" applyFill="1" applyBorder="1" applyAlignment="1" applyProtection="1">
      <alignment vertical="top" wrapText="1"/>
      <protection locked="0"/>
    </xf>
    <xf numFmtId="169" fontId="13" fillId="44" borderId="224" xfId="0" applyNumberFormat="1" applyFont="1" applyFill="1" applyBorder="1" applyAlignment="1" applyProtection="1">
      <alignment vertical="top" wrapText="1"/>
      <protection locked="0"/>
    </xf>
    <xf numFmtId="169" fontId="13" fillId="44" borderId="229" xfId="0" applyNumberFormat="1" applyFont="1" applyFill="1" applyBorder="1" applyAlignment="1" applyProtection="1">
      <alignment vertical="top" wrapText="1"/>
      <protection locked="0"/>
    </xf>
    <xf numFmtId="169" fontId="13" fillId="44" borderId="220" xfId="0" applyNumberFormat="1" applyFont="1" applyFill="1" applyBorder="1" applyAlignment="1" applyProtection="1">
      <alignment vertical="top" wrapText="1"/>
      <protection locked="0"/>
    </xf>
    <xf numFmtId="0" fontId="13" fillId="44" borderId="220" xfId="0" applyNumberFormat="1" applyFont="1" applyFill="1" applyBorder="1" applyAlignment="1" applyProtection="1">
      <alignment vertical="top" wrapText="1"/>
      <protection locked="0"/>
    </xf>
    <xf numFmtId="0" fontId="13" fillId="40" borderId="220" xfId="0" applyFont="1" applyFill="1" applyBorder="1" applyAlignment="1" applyProtection="1">
      <alignment horizontal="center" vertical="top" wrapText="1"/>
      <protection locked="0"/>
    </xf>
    <xf numFmtId="168" fontId="13" fillId="40" borderId="222" xfId="0" applyNumberFormat="1" applyFont="1" applyFill="1" applyBorder="1" applyAlignment="1" applyProtection="1">
      <alignment horizontal="center" vertical="top" wrapText="1"/>
      <protection locked="0"/>
    </xf>
    <xf numFmtId="168" fontId="13" fillId="40" borderId="225" xfId="0" applyNumberFormat="1" applyFont="1" applyFill="1" applyBorder="1" applyAlignment="1" applyProtection="1">
      <alignment horizontal="center" vertical="top" wrapText="1"/>
      <protection locked="0"/>
    </xf>
    <xf numFmtId="168" fontId="13" fillId="40" borderId="226" xfId="0" applyNumberFormat="1" applyFont="1" applyFill="1" applyBorder="1" applyAlignment="1" applyProtection="1">
      <alignment horizontal="center" vertical="top" wrapText="1"/>
      <protection locked="0"/>
    </xf>
    <xf numFmtId="0" fontId="46" fillId="37" borderId="0" xfId="0" applyFont="1" applyFill="1" applyAlignment="1">
      <alignment vertical="top" wrapText="1"/>
    </xf>
    <xf numFmtId="0" fontId="46" fillId="37" borderId="55" xfId="0" applyFont="1" applyFill="1" applyBorder="1" applyAlignment="1">
      <alignment vertical="top" wrapText="1"/>
    </xf>
    <xf numFmtId="0" fontId="6" fillId="37" borderId="230" xfId="0" applyFont="1" applyFill="1" applyBorder="1" applyAlignment="1" applyProtection="1">
      <alignment vertical="top" wrapText="1"/>
      <protection locked="0"/>
    </xf>
    <xf numFmtId="0" fontId="13" fillId="36" borderId="105" xfId="0" applyFont="1" applyFill="1" applyBorder="1" applyAlignment="1" applyProtection="1">
      <alignment horizontal="center" vertical="top" wrapText="1"/>
      <protection locked="0"/>
    </xf>
    <xf numFmtId="165" fontId="13" fillId="36" borderId="106" xfId="42" applyNumberFormat="1" applyFont="1" applyFill="1" applyBorder="1" applyAlignment="1" applyProtection="1">
      <alignment vertical="top" wrapText="1"/>
      <protection locked="0"/>
    </xf>
    <xf numFmtId="164" fontId="13" fillId="36" borderId="107" xfId="0" applyNumberFormat="1" applyFont="1" applyFill="1" applyBorder="1" applyAlignment="1" applyProtection="1">
      <alignment vertical="top" wrapText="1"/>
      <protection locked="0"/>
    </xf>
    <xf numFmtId="164" fontId="13" fillId="36" borderId="231" xfId="0" applyNumberFormat="1" applyFont="1" applyFill="1" applyBorder="1" applyAlignment="1" applyProtection="1">
      <alignment vertical="top" wrapText="1"/>
      <protection locked="0"/>
    </xf>
    <xf numFmtId="164" fontId="13" fillId="36" borderId="104" xfId="0" applyNumberFormat="1" applyFont="1" applyFill="1" applyBorder="1" applyAlignment="1" applyProtection="1">
      <alignment vertical="top" wrapText="1"/>
      <protection locked="0"/>
    </xf>
    <xf numFmtId="0" fontId="13" fillId="36" borderId="104" xfId="0" applyNumberFormat="1" applyFont="1" applyFill="1" applyBorder="1" applyAlignment="1" applyProtection="1">
      <alignment vertical="top" wrapText="1"/>
      <protection locked="0"/>
    </xf>
    <xf numFmtId="0" fontId="13" fillId="37" borderId="104" xfId="0" applyFont="1" applyFill="1" applyBorder="1" applyAlignment="1" applyProtection="1">
      <alignment horizontal="center" vertical="top" wrapText="1"/>
      <protection locked="0"/>
    </xf>
    <xf numFmtId="0" fontId="12" fillId="37" borderId="0" xfId="0" applyFont="1" applyFill="1" applyAlignment="1">
      <alignment horizontal="center" vertical="top" wrapText="1"/>
    </xf>
    <xf numFmtId="3" fontId="13" fillId="37" borderId="164" xfId="0" applyNumberFormat="1" applyFont="1" applyFill="1" applyBorder="1" applyAlignment="1" applyProtection="1">
      <alignment horizontal="center" vertical="top" wrapText="1"/>
      <protection locked="0"/>
    </xf>
    <xf numFmtId="3" fontId="13" fillId="37" borderId="108" xfId="0" applyNumberFormat="1" applyFont="1" applyFill="1" applyBorder="1" applyAlignment="1" applyProtection="1">
      <alignment horizontal="center" vertical="top" wrapText="1"/>
      <protection locked="0"/>
    </xf>
    <xf numFmtId="0" fontId="6" fillId="37" borderId="113" xfId="0" applyNumberFormat="1" applyFont="1" applyFill="1" applyBorder="1" applyAlignment="1" applyProtection="1">
      <alignment vertical="top" wrapText="1"/>
      <protection locked="0"/>
    </xf>
    <xf numFmtId="0" fontId="13" fillId="36" borderId="113" xfId="0" applyFont="1" applyFill="1" applyBorder="1" applyAlignment="1" applyProtection="1">
      <alignment horizontal="center" vertical="top" wrapText="1"/>
      <protection locked="0"/>
    </xf>
    <xf numFmtId="165" fontId="13" fillId="36" borderId="111" xfId="42" applyNumberFormat="1" applyFont="1" applyFill="1" applyBorder="1" applyAlignment="1" applyProtection="1">
      <alignment vertical="top" wrapText="1"/>
      <protection locked="0"/>
    </xf>
    <xf numFmtId="164" fontId="13" fillId="36" borderId="112" xfId="0" applyNumberFormat="1" applyFont="1" applyFill="1" applyBorder="1" applyAlignment="1" applyProtection="1">
      <alignment vertical="top" wrapText="1"/>
      <protection locked="0"/>
    </xf>
    <xf numFmtId="164" fontId="13" fillId="36" borderId="159" xfId="0" applyNumberFormat="1" applyFont="1" applyFill="1" applyBorder="1" applyAlignment="1" applyProtection="1">
      <alignment vertical="top" wrapText="1"/>
      <protection locked="0"/>
    </xf>
    <xf numFmtId="164" fontId="13" fillId="36" borderId="110" xfId="0" applyNumberFormat="1" applyFont="1" applyFill="1" applyBorder="1" applyAlignment="1" applyProtection="1">
      <alignment vertical="top" wrapText="1"/>
      <protection locked="0"/>
    </xf>
    <xf numFmtId="0" fontId="13" fillId="36" borderId="110" xfId="0" applyNumberFormat="1" applyFont="1" applyFill="1" applyBorder="1" applyAlignment="1" applyProtection="1">
      <alignment vertical="top" wrapText="1"/>
      <protection locked="0"/>
    </xf>
    <xf numFmtId="0" fontId="13" fillId="37" borderId="110" xfId="0" applyFont="1" applyFill="1" applyBorder="1" applyAlignment="1" applyProtection="1">
      <alignment horizontal="center" vertical="top" wrapText="1"/>
      <protection locked="0"/>
    </xf>
    <xf numFmtId="0" fontId="13" fillId="37" borderId="110" xfId="0" applyFont="1" applyFill="1" applyBorder="1" applyAlignment="1" applyProtection="1">
      <alignment vertical="top" wrapText="1"/>
      <protection locked="0"/>
    </xf>
    <xf numFmtId="3" fontId="13" fillId="37" borderId="113" xfId="0" applyNumberFormat="1" applyFont="1" applyFill="1" applyBorder="1" applyAlignment="1" applyProtection="1">
      <alignment vertical="top" wrapText="1"/>
      <protection locked="0"/>
    </xf>
    <xf numFmtId="3" fontId="13" fillId="37" borderId="114" xfId="0" applyNumberFormat="1" applyFont="1" applyFill="1" applyBorder="1" applyAlignment="1" applyProtection="1">
      <alignment vertical="top" wrapText="1"/>
      <protection locked="0"/>
    </xf>
    <xf numFmtId="3" fontId="13" fillId="37" borderId="115" xfId="0" applyNumberFormat="1" applyFont="1" applyFill="1" applyBorder="1" applyAlignment="1" applyProtection="1">
      <alignment vertical="top" wrapText="1"/>
      <protection locked="0"/>
    </xf>
    <xf numFmtId="0" fontId="6" fillId="37" borderId="159" xfId="0" applyNumberFormat="1" applyFont="1" applyFill="1" applyBorder="1" applyAlignment="1" applyProtection="1">
      <alignment vertical="top" wrapText="1"/>
      <protection locked="0"/>
    </xf>
    <xf numFmtId="0" fontId="132" fillId="42" borderId="0" xfId="0" applyFont="1" applyFill="1" applyAlignment="1">
      <alignment vertical="top" wrapText="1"/>
    </xf>
    <xf numFmtId="3" fontId="6" fillId="37" borderId="104" xfId="0" applyNumberFormat="1" applyFont="1" applyFill="1" applyBorder="1" applyAlignment="1" applyProtection="1">
      <alignment vertical="top" wrapText="1"/>
      <protection locked="0"/>
    </xf>
    <xf numFmtId="0" fontId="46" fillId="37" borderId="105" xfId="0" applyNumberFormat="1" applyFont="1" applyFill="1" applyBorder="1" applyAlignment="1" applyProtection="1">
      <alignment vertical="top" wrapText="1"/>
      <protection locked="0"/>
    </xf>
    <xf numFmtId="0" fontId="46" fillId="37" borderId="104" xfId="0" applyFont="1" applyFill="1" applyBorder="1" applyAlignment="1" applyProtection="1">
      <alignment vertical="top" wrapText="1"/>
      <protection locked="0"/>
    </xf>
    <xf numFmtId="0" fontId="13" fillId="37" borderId="104" xfId="0" applyFont="1" applyFill="1" applyBorder="1" applyAlignment="1" applyProtection="1">
      <alignment vertical="top" wrapText="1"/>
      <protection locked="0"/>
    </xf>
    <xf numFmtId="3" fontId="13" fillId="37" borderId="105" xfId="0" applyNumberFormat="1" applyFont="1" applyFill="1" applyBorder="1" applyAlignment="1" applyProtection="1">
      <alignment vertical="top" wrapText="1"/>
      <protection locked="0"/>
    </xf>
    <xf numFmtId="3" fontId="13" fillId="37" borderId="164" xfId="0" applyNumberFormat="1" applyFont="1" applyFill="1" applyBorder="1" applyAlignment="1" applyProtection="1">
      <alignment vertical="top" wrapText="1"/>
      <protection locked="0"/>
    </xf>
    <xf numFmtId="3" fontId="13" fillId="37" borderId="108" xfId="0" applyNumberFormat="1" applyFont="1" applyFill="1" applyBorder="1" applyAlignment="1" applyProtection="1">
      <alignment vertical="top" wrapText="1"/>
      <protection locked="0"/>
    </xf>
    <xf numFmtId="0" fontId="6" fillId="36" borderId="119" xfId="0" applyFont="1" applyFill="1" applyBorder="1" applyAlignment="1" applyProtection="1">
      <alignment horizontal="left" vertical="top" wrapText="1"/>
      <protection locked="0"/>
    </xf>
    <xf numFmtId="0" fontId="46" fillId="36" borderId="119" xfId="0" applyFont="1" applyFill="1" applyBorder="1" applyAlignment="1" applyProtection="1">
      <alignment vertical="top" wrapText="1"/>
      <protection locked="0"/>
    </xf>
    <xf numFmtId="0" fontId="6" fillId="37" borderId="110" xfId="0" applyFont="1" applyFill="1" applyBorder="1" applyAlignment="1" applyProtection="1">
      <alignment horizontal="left" vertical="top" wrapText="1"/>
      <protection locked="0"/>
    </xf>
    <xf numFmtId="0" fontId="71" fillId="37" borderId="110" xfId="53" applyFont="1" applyFill="1" applyBorder="1" applyAlignment="1" applyProtection="1">
      <alignment vertical="top" wrapText="1"/>
      <protection locked="0"/>
    </xf>
    <xf numFmtId="0" fontId="6" fillId="37" borderId="104" xfId="0" applyFont="1" applyFill="1" applyBorder="1" applyAlignment="1" applyProtection="1">
      <alignment horizontal="right" vertical="top" wrapText="1"/>
      <protection locked="0"/>
    </xf>
    <xf numFmtId="0" fontId="6" fillId="37" borderId="105" xfId="0" applyNumberFormat="1" applyFont="1" applyFill="1" applyBorder="1" applyAlignment="1" applyProtection="1">
      <alignment horizontal="center" vertical="top" wrapText="1"/>
      <protection locked="0"/>
    </xf>
    <xf numFmtId="0" fontId="13" fillId="36" borderId="105" xfId="0" applyFont="1" applyFill="1" applyBorder="1" applyAlignment="1" applyProtection="1">
      <alignment vertical="top" wrapText="1"/>
      <protection locked="0"/>
    </xf>
    <xf numFmtId="0" fontId="13" fillId="36" borderId="156" xfId="0" applyFont="1" applyFill="1" applyBorder="1" applyAlignment="1" applyProtection="1">
      <alignment vertical="top" wrapText="1"/>
      <protection locked="0"/>
    </xf>
    <xf numFmtId="165" fontId="13" fillId="36" borderId="157" xfId="42" applyNumberFormat="1" applyFont="1" applyFill="1" applyBorder="1" applyAlignment="1" applyProtection="1">
      <alignment vertical="top" wrapText="1"/>
      <protection locked="0"/>
    </xf>
    <xf numFmtId="164" fontId="13" fillId="36" borderId="158" xfId="0" applyNumberFormat="1" applyFont="1" applyFill="1" applyBorder="1" applyAlignment="1" applyProtection="1">
      <alignment vertical="top" wrapText="1"/>
      <protection locked="0"/>
    </xf>
    <xf numFmtId="164" fontId="13" fillId="36" borderId="155" xfId="0" applyNumberFormat="1" applyFont="1" applyFill="1" applyBorder="1" applyAlignment="1" applyProtection="1">
      <alignment vertical="top" wrapText="1"/>
      <protection locked="0"/>
    </xf>
    <xf numFmtId="0" fontId="13" fillId="36" borderId="155" xfId="0" applyNumberFormat="1" applyFont="1" applyFill="1" applyBorder="1" applyAlignment="1" applyProtection="1">
      <alignment vertical="top" wrapText="1"/>
      <protection locked="0"/>
    </xf>
    <xf numFmtId="0" fontId="13" fillId="37" borderId="155" xfId="0" applyFont="1" applyFill="1" applyBorder="1" applyAlignment="1" applyProtection="1">
      <alignment vertical="top" wrapText="1"/>
      <protection locked="0"/>
    </xf>
    <xf numFmtId="0" fontId="46" fillId="37" borderId="109" xfId="0" applyFont="1" applyFill="1" applyBorder="1" applyAlignment="1" applyProtection="1">
      <alignment vertical="top" wrapText="1"/>
      <protection locked="0"/>
    </xf>
    <xf numFmtId="0" fontId="6" fillId="37" borderId="113" xfId="0" applyNumberFormat="1" applyFont="1" applyFill="1" applyBorder="1" applyAlignment="1" applyProtection="1">
      <alignment horizontal="center" vertical="top" wrapText="1"/>
      <protection locked="0"/>
    </xf>
    <xf numFmtId="0" fontId="6" fillId="37" borderId="159" xfId="0" applyNumberFormat="1" applyFont="1" applyFill="1" applyBorder="1" applyAlignment="1" applyProtection="1">
      <alignment horizontal="center" vertical="top" wrapText="1"/>
      <protection locked="0"/>
    </xf>
    <xf numFmtId="0" fontId="13" fillId="37" borderId="111" xfId="0" applyNumberFormat="1" applyFont="1" applyFill="1" applyBorder="1" applyAlignment="1" applyProtection="1">
      <alignment vertical="top" wrapText="1"/>
      <protection locked="0"/>
    </xf>
    <xf numFmtId="0" fontId="6" fillId="36" borderId="160" xfId="0" applyFont="1" applyFill="1" applyBorder="1" applyAlignment="1" applyProtection="1">
      <alignment horizontal="left" vertical="top" wrapText="1"/>
      <protection locked="0"/>
    </xf>
    <xf numFmtId="3" fontId="6" fillId="37" borderId="156" xfId="0" applyNumberFormat="1" applyFont="1" applyFill="1" applyBorder="1" applyAlignment="1" applyProtection="1">
      <alignment vertical="top" wrapText="1"/>
      <protection locked="0"/>
    </xf>
    <xf numFmtId="3" fontId="6" fillId="37" borderId="165" xfId="0" applyNumberFormat="1" applyFont="1" applyFill="1" applyBorder="1" applyAlignment="1" applyProtection="1">
      <alignment vertical="top" wrapText="1"/>
      <protection locked="0"/>
    </xf>
    <xf numFmtId="3" fontId="6" fillId="37" borderId="166" xfId="0" applyNumberFormat="1" applyFont="1" applyFill="1" applyBorder="1" applyAlignment="1" applyProtection="1">
      <alignment vertical="top" wrapText="1"/>
      <protection locked="0"/>
    </xf>
    <xf numFmtId="0" fontId="13" fillId="37" borderId="55" xfId="0" applyNumberFormat="1" applyFont="1" applyFill="1" applyBorder="1" applyAlignment="1" applyProtection="1">
      <alignment vertical="top" wrapText="1"/>
      <protection locked="0"/>
    </xf>
    <xf numFmtId="0" fontId="13" fillId="36" borderId="55" xfId="0" applyFont="1" applyFill="1" applyBorder="1" applyAlignment="1" applyProtection="1">
      <alignment horizontal="center" vertical="top" wrapText="1"/>
      <protection locked="0"/>
    </xf>
    <xf numFmtId="0" fontId="13" fillId="37" borderId="55" xfId="0" applyFont="1" applyFill="1" applyBorder="1" applyAlignment="1" applyProtection="1">
      <alignment vertical="top" wrapText="1"/>
      <protection locked="0"/>
    </xf>
    <xf numFmtId="0" fontId="12" fillId="37" borderId="55" xfId="0" applyFont="1" applyFill="1" applyBorder="1" applyAlignment="1" applyProtection="1">
      <alignment vertical="top" wrapText="1"/>
      <protection locked="0"/>
    </xf>
    <xf numFmtId="0" fontId="13" fillId="37" borderId="55" xfId="0" applyFont="1" applyFill="1" applyBorder="1" applyAlignment="1" applyProtection="1">
      <alignment horizontal="center" vertical="top" wrapText="1"/>
      <protection locked="0"/>
    </xf>
    <xf numFmtId="165" fontId="13" fillId="37" borderId="55" xfId="42" applyNumberFormat="1" applyFont="1" applyFill="1" applyBorder="1" applyAlignment="1" applyProtection="1">
      <alignment vertical="top" wrapText="1"/>
      <protection locked="0"/>
    </xf>
    <xf numFmtId="164" fontId="13" fillId="37" borderId="55" xfId="0" applyNumberFormat="1" applyFont="1" applyFill="1" applyBorder="1" applyAlignment="1" applyProtection="1">
      <alignment vertical="top" wrapText="1"/>
      <protection locked="0"/>
    </xf>
    <xf numFmtId="0" fontId="13" fillId="46" borderId="55" xfId="0" applyFont="1" applyFill="1" applyBorder="1" applyAlignment="1" applyProtection="1">
      <alignment horizontal="center" vertical="top" wrapText="1"/>
      <protection locked="0"/>
    </xf>
    <xf numFmtId="171" fontId="6" fillId="46" borderId="55" xfId="42" applyNumberFormat="1" applyFont="1" applyFill="1" applyBorder="1" applyAlignment="1" applyProtection="1">
      <alignment vertical="top" wrapText="1"/>
      <protection locked="0"/>
    </xf>
    <xf numFmtId="171" fontId="6" fillId="46" borderId="55" xfId="0" applyNumberFormat="1" applyFont="1" applyFill="1" applyBorder="1" applyAlignment="1" applyProtection="1">
      <alignment vertical="top" wrapText="1"/>
      <protection locked="0"/>
    </xf>
    <xf numFmtId="0" fontId="13" fillId="37" borderId="55" xfId="0" applyNumberFormat="1" applyFont="1" applyFill="1" applyBorder="1" applyAlignment="1" applyProtection="1">
      <alignment horizontal="center" vertical="top" wrapText="1"/>
      <protection locked="0"/>
    </xf>
    <xf numFmtId="171" fontId="6" fillId="37" borderId="55" xfId="42" applyNumberFormat="1" applyFont="1" applyFill="1" applyBorder="1" applyAlignment="1" applyProtection="1">
      <alignment vertical="top" wrapText="1"/>
      <protection locked="0"/>
    </xf>
    <xf numFmtId="3" fontId="13" fillId="37" borderId="55" xfId="0" applyNumberFormat="1" applyFont="1" applyFill="1" applyBorder="1" applyAlignment="1" applyProtection="1">
      <alignment vertical="top" wrapText="1"/>
      <protection locked="0"/>
    </xf>
    <xf numFmtId="0" fontId="12" fillId="37" borderId="55" xfId="0" applyFont="1" applyFill="1" applyBorder="1" applyAlignment="1" applyProtection="1">
      <alignment horizontal="center" vertical="top" wrapText="1"/>
      <protection locked="0"/>
    </xf>
    <xf numFmtId="0" fontId="74" fillId="37" borderId="55" xfId="53" applyFont="1" applyFill="1" applyBorder="1" applyAlignment="1" applyProtection="1">
      <alignment vertical="top" wrapText="1"/>
      <protection locked="0"/>
    </xf>
    <xf numFmtId="171" fontId="130" fillId="37" borderId="55" xfId="0" applyNumberFormat="1" applyFont="1" applyFill="1" applyBorder="1" applyAlignment="1" applyProtection="1">
      <alignment vertical="top" wrapText="1"/>
      <protection locked="0"/>
    </xf>
    <xf numFmtId="3" fontId="13" fillId="37" borderId="55" xfId="0" applyNumberFormat="1" applyFont="1" applyFill="1" applyBorder="1" applyAlignment="1" applyProtection="1">
      <alignment horizontal="center" vertical="top" wrapText="1"/>
      <protection locked="0"/>
    </xf>
    <xf numFmtId="0" fontId="13" fillId="40" borderId="55" xfId="0" applyFont="1" applyFill="1" applyBorder="1" applyAlignment="1" applyProtection="1">
      <alignment vertical="top" wrapText="1"/>
      <protection locked="0"/>
    </xf>
    <xf numFmtId="0" fontId="13" fillId="37" borderId="55" xfId="0" applyFont="1" applyFill="1" applyBorder="1" applyAlignment="1" applyProtection="1">
      <alignment horizontal="left" vertical="top" wrapText="1"/>
      <protection locked="0"/>
    </xf>
    <xf numFmtId="0" fontId="13" fillId="40" borderId="55" xfId="0" applyFont="1" applyFill="1" applyBorder="1" applyAlignment="1" applyProtection="1">
      <alignment vertical="top" wrapText="1"/>
      <protection locked="0"/>
    </xf>
    <xf numFmtId="0" fontId="6" fillId="37" borderId="154" xfId="0" applyFont="1" applyFill="1" applyBorder="1" applyAlignment="1" applyProtection="1">
      <alignment horizontal="center" vertical="top" wrapText="1"/>
      <protection locked="0"/>
    </xf>
    <xf numFmtId="169" fontId="13" fillId="40" borderId="55" xfId="0" applyNumberFormat="1" applyFont="1" applyFill="1" applyBorder="1" applyAlignment="1" applyProtection="1">
      <alignment vertical="top" wrapText="1"/>
      <protection locked="0"/>
    </xf>
    <xf numFmtId="0" fontId="13" fillId="43" borderId="55" xfId="0" applyFont="1" applyFill="1" applyBorder="1" applyAlignment="1" applyProtection="1">
      <alignment vertical="top" wrapText="1"/>
      <protection locked="0"/>
    </xf>
    <xf numFmtId="0" fontId="13" fillId="43" borderId="55" xfId="0" applyFont="1" applyFill="1" applyBorder="1" applyAlignment="1">
      <alignment vertical="top" wrapText="1"/>
    </xf>
    <xf numFmtId="165" fontId="13" fillId="43" borderId="55" xfId="0" applyNumberFormat="1" applyFont="1" applyFill="1" applyBorder="1" applyAlignment="1" applyProtection="1">
      <alignment vertical="top" wrapText="1"/>
      <protection locked="0"/>
    </xf>
    <xf numFmtId="169" fontId="13" fillId="43" borderId="55" xfId="0" applyNumberFormat="1" applyFont="1" applyFill="1" applyBorder="1" applyAlignment="1" applyProtection="1">
      <alignment vertical="top" wrapText="1"/>
      <protection locked="0"/>
    </xf>
    <xf numFmtId="171" fontId="6" fillId="43" borderId="55" xfId="0" applyNumberFormat="1" applyFont="1" applyFill="1" applyBorder="1" applyAlignment="1" applyProtection="1">
      <alignment vertical="top" wrapText="1"/>
      <protection locked="0"/>
    </xf>
    <xf numFmtId="0" fontId="13" fillId="43" borderId="55" xfId="0" applyNumberFormat="1" applyFont="1" applyFill="1" applyBorder="1" applyAlignment="1" applyProtection="1">
      <alignment vertical="top" wrapText="1"/>
      <protection locked="0"/>
    </xf>
    <xf numFmtId="168" fontId="13" fillId="43" borderId="55" xfId="0" applyNumberFormat="1" applyFont="1" applyFill="1" applyBorder="1" applyAlignment="1" applyProtection="1">
      <alignment vertical="top" wrapText="1"/>
      <protection locked="0"/>
    </xf>
    <xf numFmtId="0" fontId="6" fillId="36" borderId="213" xfId="0" applyFont="1" applyFill="1" applyBorder="1" applyAlignment="1" applyProtection="1">
      <alignment horizontal="center" vertical="top" wrapText="1"/>
      <protection locked="0"/>
    </xf>
    <xf numFmtId="0" fontId="6" fillId="37" borderId="55" xfId="0" applyFont="1" applyFill="1" applyBorder="1" applyAlignment="1" applyProtection="1">
      <alignment horizontal="left" vertical="top" wrapText="1"/>
      <protection locked="0"/>
    </xf>
    <xf numFmtId="0" fontId="6" fillId="37" borderId="55" xfId="0" applyFont="1" applyFill="1" applyBorder="1" applyAlignment="1" applyProtection="1">
      <alignment horizontal="center" vertical="top" wrapText="1"/>
      <protection locked="0"/>
    </xf>
    <xf numFmtId="171" fontId="6" fillId="42" borderId="55" xfId="0" applyNumberFormat="1" applyFont="1" applyFill="1" applyBorder="1" applyAlignment="1" applyProtection="1">
      <alignment vertical="top" wrapText="1"/>
      <protection locked="0"/>
    </xf>
    <xf numFmtId="171" fontId="75" fillId="42" borderId="0" xfId="0" applyNumberFormat="1" applyFont="1" applyFill="1" applyAlignment="1">
      <alignment horizontal="right" vertical="top"/>
    </xf>
    <xf numFmtId="0" fontId="6" fillId="42" borderId="0" xfId="0" applyFont="1" applyFill="1" applyAlignment="1">
      <alignment vertical="top"/>
    </xf>
    <xf numFmtId="0" fontId="12" fillId="40" borderId="55" xfId="0" applyFont="1" applyFill="1" applyBorder="1" applyAlignment="1">
      <alignment vertical="top" wrapText="1"/>
    </xf>
    <xf numFmtId="0" fontId="12" fillId="40" borderId="55" xfId="0" applyFont="1" applyFill="1" applyBorder="1" applyAlignment="1" applyProtection="1">
      <alignment vertical="top" wrapText="1"/>
      <protection locked="0"/>
    </xf>
    <xf numFmtId="0" fontId="13" fillId="37" borderId="55" xfId="0" applyFont="1" applyFill="1" applyBorder="1" applyAlignment="1">
      <alignment vertical="top" wrapText="1"/>
    </xf>
    <xf numFmtId="0" fontId="104" fillId="37" borderId="55" xfId="53" applyFont="1" applyFill="1" applyBorder="1" applyAlignment="1" applyProtection="1">
      <alignment vertical="top" wrapText="1"/>
      <protection locked="0"/>
    </xf>
    <xf numFmtId="0" fontId="13" fillId="44" borderId="55" xfId="0" applyFont="1" applyFill="1" applyBorder="1" applyAlignment="1" applyProtection="1">
      <alignment horizontal="center" vertical="top" wrapText="1"/>
      <protection locked="0"/>
    </xf>
    <xf numFmtId="0" fontId="13" fillId="40" borderId="55" xfId="0" applyFont="1" applyFill="1" applyBorder="1" applyAlignment="1" applyProtection="1">
      <alignment horizontal="center" vertical="top" wrapText="1"/>
      <protection locked="0"/>
    </xf>
    <xf numFmtId="0" fontId="76" fillId="40" borderId="55" xfId="0" applyFont="1" applyFill="1" applyBorder="1" applyAlignment="1" applyProtection="1">
      <alignment vertical="top" wrapText="1"/>
      <protection locked="0"/>
    </xf>
    <xf numFmtId="165" fontId="13" fillId="40" borderId="55" xfId="42" applyNumberFormat="1" applyFont="1" applyFill="1" applyBorder="1" applyAlignment="1" applyProtection="1">
      <alignment vertical="top" wrapText="1"/>
      <protection locked="0"/>
    </xf>
    <xf numFmtId="0" fontId="12" fillId="37" borderId="55" xfId="0" applyFont="1" applyFill="1" applyBorder="1" applyAlignment="1">
      <alignment vertical="top" wrapText="1"/>
    </xf>
    <xf numFmtId="0" fontId="12" fillId="37" borderId="55" xfId="0" applyFont="1" applyFill="1" applyBorder="1" applyAlignment="1" applyProtection="1">
      <alignment horizontal="left" vertical="top" wrapText="1"/>
      <protection locked="0"/>
    </xf>
    <xf numFmtId="0" fontId="77" fillId="37" borderId="55" xfId="0" applyFont="1" applyFill="1" applyBorder="1" applyAlignment="1" applyProtection="1">
      <alignment vertical="top" wrapText="1"/>
      <protection locked="0"/>
    </xf>
    <xf numFmtId="0" fontId="46" fillId="37" borderId="55" xfId="0" applyFont="1" applyFill="1" applyBorder="1" applyAlignment="1" applyProtection="1">
      <alignment horizontal="center" vertical="top" wrapText="1"/>
      <protection locked="0"/>
    </xf>
    <xf numFmtId="0" fontId="6" fillId="37" borderId="213" xfId="0" applyFont="1" applyFill="1" applyBorder="1" applyAlignment="1" applyProtection="1">
      <alignment horizontal="center" vertical="top" wrapText="1"/>
      <protection locked="0"/>
    </xf>
    <xf numFmtId="0" fontId="46" fillId="37" borderId="160" xfId="0" applyFont="1" applyFill="1" applyBorder="1" applyAlignment="1" applyProtection="1">
      <alignment horizontal="left" vertical="top" wrapText="1"/>
      <protection locked="0"/>
    </xf>
    <xf numFmtId="0" fontId="6" fillId="37" borderId="111" xfId="0" applyNumberFormat="1" applyFont="1" applyFill="1" applyBorder="1" applyAlignment="1" applyProtection="1">
      <alignment vertical="top" wrapText="1"/>
      <protection locked="0"/>
    </xf>
    <xf numFmtId="0" fontId="6" fillId="37" borderId="167" xfId="0" applyNumberFormat="1" applyFont="1" applyFill="1" applyBorder="1" applyAlignment="1" applyProtection="1">
      <alignment vertical="top" wrapText="1"/>
      <protection locked="0"/>
    </xf>
    <xf numFmtId="0" fontId="6" fillId="37" borderId="157" xfId="0" applyNumberFormat="1" applyFont="1" applyFill="1" applyBorder="1" applyAlignment="1" applyProtection="1">
      <alignment vertical="top" wrapText="1"/>
      <protection locked="0"/>
    </xf>
    <xf numFmtId="3" fontId="6" fillId="37" borderId="167" xfId="0" applyNumberFormat="1" applyFont="1" applyFill="1" applyBorder="1" applyAlignment="1" applyProtection="1">
      <alignment vertical="top" wrapText="1"/>
      <protection locked="0"/>
    </xf>
    <xf numFmtId="0" fontId="31" fillId="40" borderId="213" xfId="0" applyFont="1" applyFill="1" applyBorder="1" applyAlignment="1" applyProtection="1">
      <alignment vertical="top" wrapText="1"/>
      <protection locked="0"/>
    </xf>
    <xf numFmtId="0" fontId="31" fillId="44" borderId="213" xfId="0" applyFont="1" applyFill="1" applyBorder="1" applyAlignment="1" applyProtection="1">
      <alignment horizontal="center" vertical="top" wrapText="1"/>
      <protection locked="0"/>
    </xf>
    <xf numFmtId="165" fontId="31" fillId="44" borderId="213" xfId="0" applyNumberFormat="1" applyFont="1" applyFill="1" applyBorder="1" applyAlignment="1" applyProtection="1">
      <alignment vertical="top" wrapText="1"/>
      <protection locked="0"/>
    </xf>
    <xf numFmtId="169" fontId="31" fillId="44" borderId="213" xfId="0" applyNumberFormat="1" applyFont="1" applyFill="1" applyBorder="1" applyAlignment="1" applyProtection="1">
      <alignment vertical="top" wrapText="1"/>
      <protection locked="0"/>
    </xf>
    <xf numFmtId="0" fontId="31" fillId="44" borderId="213" xfId="0" applyNumberFormat="1" applyFont="1" applyFill="1" applyBorder="1" applyAlignment="1" applyProtection="1">
      <alignment vertical="top" wrapText="1"/>
      <protection locked="0"/>
    </xf>
    <xf numFmtId="0" fontId="31" fillId="40" borderId="213" xfId="0" applyFont="1" applyFill="1" applyBorder="1" applyAlignment="1" applyProtection="1">
      <alignment horizontal="center" vertical="top" wrapText="1"/>
      <protection locked="0"/>
    </xf>
    <xf numFmtId="168" fontId="31" fillId="40" borderId="213" xfId="0" applyNumberFormat="1" applyFont="1" applyFill="1" applyBorder="1" applyAlignment="1" applyProtection="1">
      <alignment horizontal="center" vertical="top" wrapText="1"/>
      <protection locked="0"/>
    </xf>
    <xf numFmtId="168" fontId="31" fillId="40" borderId="213" xfId="0" applyNumberFormat="1" applyFont="1" applyFill="1" applyBorder="1" applyAlignment="1" applyProtection="1">
      <alignment vertical="top" wrapText="1"/>
      <protection locked="0"/>
    </xf>
    <xf numFmtId="0" fontId="31" fillId="40" borderId="213" xfId="0" applyNumberFormat="1" applyFont="1" applyFill="1" applyBorder="1" applyAlignment="1" applyProtection="1">
      <alignment vertical="top" wrapText="1"/>
      <protection locked="0"/>
    </xf>
    <xf numFmtId="0" fontId="31" fillId="40" borderId="154" xfId="0" applyFont="1" applyFill="1" applyBorder="1" applyAlignment="1" applyProtection="1">
      <alignment vertical="top" wrapText="1"/>
      <protection locked="0"/>
    </xf>
    <xf numFmtId="0" fontId="31" fillId="44" borderId="104" xfId="0" applyFont="1" applyFill="1" applyBorder="1" applyAlignment="1" applyProtection="1">
      <alignment horizontal="center" vertical="top" wrapText="1"/>
      <protection locked="0"/>
    </xf>
    <xf numFmtId="0" fontId="31" fillId="40" borderId="155" xfId="0" applyFont="1" applyFill="1" applyBorder="1" applyAlignment="1" applyProtection="1">
      <alignment horizontal="left" vertical="top" wrapText="1"/>
      <protection locked="0"/>
    </xf>
    <xf numFmtId="0" fontId="31" fillId="44" borderId="155" xfId="0" applyFont="1" applyFill="1" applyBorder="1" applyAlignment="1" applyProtection="1">
      <alignment horizontal="center" vertical="top" wrapText="1"/>
      <protection locked="0"/>
    </xf>
    <xf numFmtId="0" fontId="31" fillId="40" borderId="104" xfId="0" applyFont="1" applyFill="1" applyBorder="1" applyAlignment="1" applyProtection="1">
      <alignment horizontal="center" vertical="top" wrapText="1"/>
      <protection locked="0"/>
    </xf>
    <xf numFmtId="0" fontId="31" fillId="40" borderId="155" xfId="0" applyFont="1" applyFill="1" applyBorder="1" applyAlignment="1" applyProtection="1">
      <alignment vertical="top" wrapText="1"/>
      <protection locked="0"/>
    </xf>
    <xf numFmtId="0" fontId="31" fillId="44" borderId="156" xfId="0" applyFont="1" applyFill="1" applyBorder="1" applyAlignment="1" applyProtection="1">
      <alignment horizontal="center" vertical="top" wrapText="1"/>
      <protection locked="0"/>
    </xf>
    <xf numFmtId="0" fontId="31" fillId="44" borderId="105" xfId="0" applyFont="1" applyFill="1" applyBorder="1" applyAlignment="1" applyProtection="1">
      <alignment horizontal="center" vertical="top" wrapText="1"/>
      <protection locked="0"/>
    </xf>
    <xf numFmtId="165" fontId="31" fillId="44" borderId="106" xfId="42" applyNumberFormat="1" applyFont="1" applyFill="1" applyBorder="1" applyAlignment="1" applyProtection="1">
      <alignment vertical="top" wrapText="1"/>
      <protection locked="0"/>
    </xf>
    <xf numFmtId="169" fontId="31" fillId="44" borderId="107" xfId="0" applyNumberFormat="1" applyFont="1" applyFill="1" applyBorder="1" applyAlignment="1" applyProtection="1">
      <alignment vertical="top" wrapText="1"/>
      <protection locked="0"/>
    </xf>
    <xf numFmtId="169" fontId="31" fillId="44" borderId="231" xfId="0" applyNumberFormat="1" applyFont="1" applyFill="1" applyBorder="1" applyAlignment="1" applyProtection="1">
      <alignment vertical="top" wrapText="1"/>
      <protection locked="0"/>
    </xf>
    <xf numFmtId="169" fontId="31" fillId="44" borderId="104" xfId="0" applyNumberFormat="1" applyFont="1" applyFill="1" applyBorder="1" applyAlignment="1" applyProtection="1">
      <alignment vertical="top" wrapText="1"/>
      <protection locked="0"/>
    </xf>
    <xf numFmtId="0" fontId="31" fillId="44" borderId="104" xfId="0" applyNumberFormat="1" applyFont="1" applyFill="1" applyBorder="1" applyAlignment="1" applyProtection="1">
      <alignment vertical="top" wrapText="1"/>
      <protection locked="0"/>
    </xf>
    <xf numFmtId="0" fontId="31" fillId="40" borderId="155" xfId="0" applyFont="1" applyFill="1" applyBorder="1" applyAlignment="1" applyProtection="1">
      <alignment horizontal="center" vertical="top" wrapText="1"/>
      <protection locked="0"/>
    </xf>
    <xf numFmtId="168" fontId="31" fillId="40" borderId="105" xfId="0" applyNumberFormat="1" applyFont="1" applyFill="1" applyBorder="1" applyAlignment="1" applyProtection="1">
      <alignment horizontal="center" vertical="top" wrapText="1"/>
      <protection locked="0"/>
    </xf>
    <xf numFmtId="168" fontId="31" fillId="40" borderId="164" xfId="0" applyNumberFormat="1" applyFont="1" applyFill="1" applyBorder="1" applyAlignment="1" applyProtection="1">
      <alignment horizontal="center" vertical="top" wrapText="1"/>
      <protection locked="0"/>
    </xf>
    <xf numFmtId="0" fontId="31" fillId="40" borderId="111" xfId="0" applyNumberFormat="1" applyFont="1" applyFill="1" applyBorder="1" applyAlignment="1" applyProtection="1">
      <alignment horizontal="center" vertical="top" wrapText="1"/>
      <protection locked="0"/>
    </xf>
    <xf numFmtId="0" fontId="31" fillId="40" borderId="232" xfId="0" applyNumberFormat="1" applyFont="1" applyFill="1" applyBorder="1" applyAlignment="1" applyProtection="1">
      <alignment vertical="top" wrapText="1"/>
      <protection locked="0"/>
    </xf>
    <xf numFmtId="0" fontId="31" fillId="40" borderId="107" xfId="0" applyNumberFormat="1" applyFont="1" applyFill="1" applyBorder="1" applyAlignment="1" applyProtection="1">
      <alignment vertical="top" wrapText="1"/>
      <protection locked="0"/>
    </xf>
    <xf numFmtId="0" fontId="31" fillId="40" borderId="106" xfId="0" applyNumberFormat="1" applyFont="1" applyFill="1" applyBorder="1" applyAlignment="1" applyProtection="1">
      <alignment vertical="top" wrapText="1"/>
      <protection locked="0"/>
    </xf>
    <xf numFmtId="168" fontId="31" fillId="40" borderId="232" xfId="0" applyNumberFormat="1" applyFont="1" applyFill="1" applyBorder="1" applyAlignment="1" applyProtection="1">
      <alignment vertical="top" wrapText="1"/>
      <protection locked="0"/>
    </xf>
    <xf numFmtId="168" fontId="31" fillId="40" borderId="108" xfId="0" applyNumberFormat="1" applyFont="1" applyFill="1" applyBorder="1" applyAlignment="1" applyProtection="1">
      <alignment vertical="top" wrapText="1"/>
      <protection locked="0"/>
    </xf>
    <xf numFmtId="0" fontId="68" fillId="40" borderId="104" xfId="0" applyFont="1" applyFill="1" applyBorder="1" applyAlignment="1" applyProtection="1">
      <alignment horizontal="center" vertical="top" wrapText="1"/>
      <protection locked="0"/>
    </xf>
    <xf numFmtId="165" fontId="31" fillId="44" borderId="157" xfId="42" applyNumberFormat="1" applyFont="1" applyFill="1" applyBorder="1" applyAlignment="1" applyProtection="1">
      <alignment vertical="top" wrapText="1"/>
      <protection locked="0"/>
    </xf>
    <xf numFmtId="169" fontId="31" fillId="44" borderId="158" xfId="0" applyNumberFormat="1" applyFont="1" applyFill="1" applyBorder="1" applyAlignment="1" applyProtection="1">
      <alignment vertical="top" wrapText="1"/>
      <protection locked="0"/>
    </xf>
    <xf numFmtId="169" fontId="31" fillId="44" borderId="159" xfId="0" applyNumberFormat="1" applyFont="1" applyFill="1" applyBorder="1" applyAlignment="1" applyProtection="1">
      <alignment vertical="top" wrapText="1"/>
      <protection locked="0"/>
    </xf>
    <xf numFmtId="169" fontId="31" fillId="44" borderId="155" xfId="0" applyNumberFormat="1" applyFont="1" applyFill="1" applyBorder="1" applyAlignment="1" applyProtection="1">
      <alignment vertical="top" wrapText="1"/>
      <protection locked="0"/>
    </xf>
    <xf numFmtId="0" fontId="31" fillId="44" borderId="155" xfId="0" applyNumberFormat="1" applyFont="1" applyFill="1" applyBorder="1" applyAlignment="1" applyProtection="1">
      <alignment vertical="top" wrapText="1"/>
      <protection locked="0"/>
    </xf>
    <xf numFmtId="168" fontId="31" fillId="40" borderId="114" xfId="0" applyNumberFormat="1" applyFont="1" applyFill="1" applyBorder="1" applyAlignment="1" applyProtection="1">
      <alignment vertical="top" wrapText="1"/>
      <protection locked="0"/>
    </xf>
    <xf numFmtId="0" fontId="31" fillId="40" borderId="111" xfId="0" applyNumberFormat="1" applyFont="1" applyFill="1" applyBorder="1" applyAlignment="1" applyProtection="1">
      <alignment vertical="top" wrapText="1"/>
      <protection locked="0"/>
    </xf>
    <xf numFmtId="0" fontId="31" fillId="40" borderId="68" xfId="0" applyFont="1" applyFill="1" applyBorder="1" applyAlignment="1" applyProtection="1">
      <alignment vertical="top" wrapText="1"/>
      <protection locked="0"/>
    </xf>
    <xf numFmtId="0" fontId="31" fillId="44" borderId="161" xfId="0" applyFont="1" applyFill="1" applyBorder="1" applyAlignment="1" applyProtection="1">
      <alignment horizontal="center" vertical="top" wrapText="1"/>
      <protection locked="0"/>
    </xf>
    <xf numFmtId="0" fontId="31" fillId="40" borderId="161" xfId="0" applyFont="1" applyFill="1" applyBorder="1" applyAlignment="1" applyProtection="1">
      <alignment horizontal="left" vertical="top" wrapText="1"/>
      <protection locked="0"/>
    </xf>
    <xf numFmtId="0" fontId="31" fillId="40" borderId="161" xfId="0" applyFont="1" applyFill="1" applyBorder="1" applyAlignment="1" applyProtection="1">
      <alignment horizontal="center" vertical="top" wrapText="1"/>
      <protection locked="0"/>
    </xf>
    <xf numFmtId="0" fontId="31" fillId="40" borderId="208" xfId="0" applyFont="1" applyFill="1" applyBorder="1" applyAlignment="1" applyProtection="1">
      <alignment horizontal="center" vertical="top" wrapText="1"/>
      <protection locked="0"/>
    </xf>
    <xf numFmtId="0" fontId="31" fillId="44" borderId="39" xfId="0" applyFont="1" applyFill="1" applyBorder="1" applyAlignment="1" applyProtection="1">
      <alignment horizontal="center" vertical="top" wrapText="1"/>
      <protection locked="0"/>
    </xf>
    <xf numFmtId="165" fontId="31" fillId="44" borderId="0" xfId="42" applyNumberFormat="1" applyFont="1" applyFill="1" applyBorder="1" applyAlignment="1" applyProtection="1">
      <alignment vertical="top" wrapText="1"/>
      <protection locked="0"/>
    </xf>
    <xf numFmtId="169" fontId="31" fillId="44" borderId="233" xfId="0" applyNumberFormat="1" applyFont="1" applyFill="1" applyBorder="1" applyAlignment="1" applyProtection="1">
      <alignment vertical="top" wrapText="1"/>
      <protection locked="0"/>
    </xf>
    <xf numFmtId="169" fontId="31" fillId="44" borderId="234" xfId="0" applyNumberFormat="1" applyFont="1" applyFill="1" applyBorder="1" applyAlignment="1" applyProtection="1">
      <alignment vertical="top" wrapText="1"/>
      <protection locked="0"/>
    </xf>
    <xf numFmtId="169" fontId="31" fillId="44" borderId="161" xfId="0" applyNumberFormat="1" applyFont="1" applyFill="1" applyBorder="1" applyAlignment="1" applyProtection="1">
      <alignment vertical="top" wrapText="1"/>
      <protection locked="0"/>
    </xf>
    <xf numFmtId="0" fontId="31" fillId="44" borderId="161" xfId="0" applyNumberFormat="1" applyFont="1" applyFill="1" applyBorder="1" applyAlignment="1" applyProtection="1">
      <alignment vertical="top" wrapText="1"/>
      <protection locked="0"/>
    </xf>
    <xf numFmtId="0" fontId="8" fillId="44" borderId="213" xfId="0" applyFont="1" applyFill="1" applyBorder="1" applyAlignment="1" applyProtection="1">
      <alignment horizontal="left" vertical="top" wrapText="1"/>
      <protection locked="0"/>
    </xf>
    <xf numFmtId="0" fontId="31" fillId="44" borderId="213" xfId="0" applyFont="1" applyFill="1" applyBorder="1" applyAlignment="1" applyProtection="1">
      <alignment vertical="top" wrapText="1"/>
      <protection locked="0"/>
    </xf>
    <xf numFmtId="0" fontId="31" fillId="40" borderId="213" xfId="0" applyNumberFormat="1" applyFont="1" applyFill="1" applyBorder="1" applyAlignment="1" applyProtection="1">
      <alignment horizontal="center" vertical="top" wrapText="1"/>
      <protection locked="0"/>
    </xf>
    <xf numFmtId="0" fontId="31" fillId="40" borderId="213" xfId="0" applyFont="1" applyFill="1" applyBorder="1" applyAlignment="1" applyProtection="1">
      <alignment horizontal="left" vertical="top" wrapText="1"/>
      <protection locked="0"/>
    </xf>
    <xf numFmtId="0" fontId="68" fillId="40" borderId="213" xfId="0" applyFont="1" applyFill="1" applyBorder="1" applyAlignment="1" applyProtection="1">
      <alignment vertical="top" wrapText="1"/>
      <protection locked="0"/>
    </xf>
    <xf numFmtId="165" fontId="31" fillId="44" borderId="213" xfId="42" applyNumberFormat="1" applyFont="1" applyFill="1" applyBorder="1" applyAlignment="1" applyProtection="1">
      <alignment vertical="top" wrapText="1"/>
      <protection locked="0"/>
    </xf>
    <xf numFmtId="0" fontId="6" fillId="37" borderId="156" xfId="0" applyNumberFormat="1" applyFont="1" applyFill="1" applyBorder="1" applyAlignment="1" applyProtection="1">
      <alignment horizontal="center" vertical="top" wrapText="1"/>
      <protection locked="0"/>
    </xf>
    <xf numFmtId="0" fontId="46" fillId="37" borderId="155" xfId="0" applyFont="1" applyFill="1" applyBorder="1" applyAlignment="1" applyProtection="1">
      <alignment vertical="top" wrapText="1"/>
      <protection locked="0"/>
    </xf>
    <xf numFmtId="0" fontId="6" fillId="36" borderId="157" xfId="0" applyFont="1" applyFill="1" applyBorder="1" applyAlignment="1" applyProtection="1">
      <alignment horizontal="center" vertical="top" wrapText="1"/>
      <protection locked="0"/>
    </xf>
    <xf numFmtId="165" fontId="6" fillId="36" borderId="213" xfId="42" applyNumberFormat="1" applyFont="1" applyFill="1" applyBorder="1" applyAlignment="1" applyProtection="1">
      <alignment vertical="top" wrapText="1"/>
      <protection locked="0"/>
    </xf>
    <xf numFmtId="164" fontId="6" fillId="36" borderId="235" xfId="0" applyNumberFormat="1" applyFont="1" applyFill="1" applyBorder="1" applyAlignment="1" applyProtection="1">
      <alignment vertical="top" wrapText="1"/>
      <protection locked="0"/>
    </xf>
    <xf numFmtId="164" fontId="6" fillId="36" borderId="155" xfId="0" applyNumberFormat="1" applyFont="1" applyFill="1" applyBorder="1" applyAlignment="1" applyProtection="1">
      <alignment vertical="top" wrapText="1"/>
      <protection locked="0"/>
    </xf>
    <xf numFmtId="0" fontId="6" fillId="36" borderId="155" xfId="0" applyNumberFormat="1" applyFont="1" applyFill="1" applyBorder="1" applyAlignment="1" applyProtection="1">
      <alignment vertical="top" wrapText="1"/>
      <protection locked="0"/>
    </xf>
    <xf numFmtId="0" fontId="6" fillId="37" borderId="116" xfId="0" applyNumberFormat="1" applyFont="1" applyFill="1" applyBorder="1" applyAlignment="1" applyProtection="1">
      <alignment vertical="top" wrapText="1"/>
      <protection locked="0"/>
    </xf>
    <xf numFmtId="0" fontId="6" fillId="37" borderId="112" xfId="0" applyNumberFormat="1" applyFont="1" applyFill="1" applyBorder="1" applyAlignment="1" applyProtection="1">
      <alignment vertical="top" wrapText="1"/>
      <protection locked="0"/>
    </xf>
    <xf numFmtId="3" fontId="6" fillId="37" borderId="116" xfId="0" applyNumberFormat="1" applyFont="1" applyFill="1" applyBorder="1" applyAlignment="1" applyProtection="1">
      <alignment vertical="top" wrapText="1"/>
      <protection locked="0"/>
    </xf>
    <xf numFmtId="0" fontId="2" fillId="37" borderId="213" xfId="0" applyFont="1" applyFill="1" applyBorder="1" applyAlignment="1">
      <alignment vertical="top" wrapText="1"/>
    </xf>
    <xf numFmtId="0" fontId="6" fillId="36" borderId="213" xfId="0" applyFont="1" applyFill="1" applyBorder="1" applyAlignment="1" applyProtection="1">
      <alignment vertical="top" wrapText="1"/>
      <protection locked="0"/>
    </xf>
    <xf numFmtId="0" fontId="6" fillId="37" borderId="213" xfId="0" applyFont="1" applyFill="1" applyBorder="1" applyAlignment="1">
      <alignment vertical="top" wrapText="1"/>
    </xf>
    <xf numFmtId="17" fontId="2" fillId="37" borderId="213" xfId="0" applyNumberFormat="1" applyFont="1" applyFill="1" applyBorder="1" applyAlignment="1">
      <alignment vertical="top" wrapText="1"/>
    </xf>
    <xf numFmtId="0" fontId="6" fillId="37" borderId="234" xfId="0" applyNumberFormat="1" applyFont="1" applyFill="1" applyBorder="1" applyAlignment="1" applyProtection="1">
      <alignment horizontal="center" vertical="top" wrapText="1"/>
      <protection locked="0"/>
    </xf>
    <xf numFmtId="164" fontId="6" fillId="36" borderId="213" xfId="0" applyNumberFormat="1" applyFont="1" applyFill="1" applyBorder="1" applyAlignment="1" applyProtection="1">
      <alignment vertical="top" wrapText="1"/>
      <protection locked="0"/>
    </xf>
    <xf numFmtId="0" fontId="6" fillId="36" borderId="213" xfId="0" applyNumberFormat="1" applyFont="1" applyFill="1" applyBorder="1" applyAlignment="1" applyProtection="1">
      <alignment vertical="top" wrapText="1"/>
      <protection locked="0"/>
    </xf>
    <xf numFmtId="0" fontId="2" fillId="37" borderId="213" xfId="0" applyFont="1" applyFill="1" applyBorder="1" applyAlignment="1">
      <alignment horizontal="justify" vertical="top" wrapText="1"/>
    </xf>
    <xf numFmtId="0" fontId="46" fillId="37" borderId="213" xfId="0" applyFont="1" applyFill="1" applyBorder="1" applyAlignment="1">
      <alignment horizontal="justify" vertical="top" wrapText="1"/>
    </xf>
    <xf numFmtId="3" fontId="6" fillId="37" borderId="213" xfId="0" applyNumberFormat="1" applyFont="1" applyFill="1" applyBorder="1" applyAlignment="1" applyProtection="1">
      <alignment horizontal="center" vertical="top" wrapText="1"/>
      <protection locked="0"/>
    </xf>
    <xf numFmtId="0" fontId="6" fillId="37" borderId="236" xfId="0" applyNumberFormat="1" applyFont="1" applyFill="1" applyBorder="1" applyAlignment="1" applyProtection="1">
      <alignment horizontal="center" vertical="top" wrapText="1"/>
      <protection locked="0"/>
    </xf>
    <xf numFmtId="164" fontId="6" fillId="36" borderId="236" xfId="0" applyNumberFormat="1" applyFont="1" applyFill="1" applyBorder="1" applyAlignment="1" applyProtection="1">
      <alignment vertical="top" wrapText="1"/>
      <protection locked="0"/>
    </xf>
    <xf numFmtId="0" fontId="79" fillId="37" borderId="0" xfId="53" applyFont="1" applyFill="1" applyAlignment="1" applyProtection="1">
      <alignment horizontal="justify" vertical="top"/>
      <protection/>
    </xf>
    <xf numFmtId="0" fontId="46" fillId="36" borderId="119" xfId="0" applyFont="1" applyFill="1" applyBorder="1" applyAlignment="1" applyProtection="1">
      <alignment horizontal="center" vertical="top" wrapText="1"/>
      <protection locked="0"/>
    </xf>
    <xf numFmtId="0" fontId="6" fillId="36" borderId="105" xfId="0" applyFont="1" applyFill="1" applyBorder="1" applyAlignment="1" applyProtection="1">
      <alignment vertical="top" wrapText="1"/>
      <protection locked="0"/>
    </xf>
    <xf numFmtId="164" fontId="6" fillId="36" borderId="231" xfId="0" applyNumberFormat="1" applyFont="1" applyFill="1" applyBorder="1" applyAlignment="1" applyProtection="1">
      <alignment vertical="top" wrapText="1"/>
      <protection locked="0"/>
    </xf>
    <xf numFmtId="164" fontId="6" fillId="36" borderId="104" xfId="0" applyNumberFormat="1" applyFont="1" applyFill="1" applyBorder="1" applyAlignment="1" applyProtection="1">
      <alignment vertical="top" wrapText="1"/>
      <protection locked="0"/>
    </xf>
    <xf numFmtId="0" fontId="6" fillId="36" borderId="104" xfId="0" applyNumberFormat="1" applyFont="1" applyFill="1" applyBorder="1" applyAlignment="1" applyProtection="1">
      <alignment vertical="top" wrapText="1"/>
      <protection locked="0"/>
    </xf>
    <xf numFmtId="3" fontId="6" fillId="37" borderId="105" xfId="0" applyNumberFormat="1" applyFont="1" applyFill="1" applyBorder="1" applyAlignment="1" applyProtection="1">
      <alignment horizontal="center" vertical="top" wrapText="1"/>
      <protection locked="0"/>
    </xf>
    <xf numFmtId="0" fontId="6" fillId="37" borderId="232" xfId="0" applyNumberFormat="1" applyFont="1" applyFill="1" applyBorder="1" applyAlignment="1" applyProtection="1">
      <alignment vertical="top" wrapText="1"/>
      <protection locked="0"/>
    </xf>
    <xf numFmtId="0" fontId="6" fillId="37" borderId="106" xfId="0" applyNumberFormat="1" applyFont="1" applyFill="1" applyBorder="1" applyAlignment="1" applyProtection="1">
      <alignment vertical="top" wrapText="1"/>
      <protection locked="0"/>
    </xf>
    <xf numFmtId="3" fontId="6" fillId="37" borderId="232" xfId="0" applyNumberFormat="1" applyFont="1" applyFill="1" applyBorder="1" applyAlignment="1" applyProtection="1">
      <alignment vertical="top" wrapText="1"/>
      <protection locked="0"/>
    </xf>
    <xf numFmtId="164" fontId="6" fillId="36" borderId="159" xfId="0" applyNumberFormat="1" applyFont="1" applyFill="1" applyBorder="1" applyAlignment="1" applyProtection="1">
      <alignment vertical="top" wrapText="1"/>
      <protection locked="0"/>
    </xf>
    <xf numFmtId="164" fontId="6" fillId="36" borderId="110" xfId="0" applyNumberFormat="1" applyFont="1" applyFill="1" applyBorder="1" applyAlignment="1" applyProtection="1">
      <alignment vertical="top" wrapText="1"/>
      <protection locked="0"/>
    </xf>
    <xf numFmtId="0" fontId="6" fillId="36" borderId="110" xfId="0" applyNumberFormat="1" applyFont="1" applyFill="1" applyBorder="1" applyAlignment="1" applyProtection="1">
      <alignment vertical="top" wrapText="1"/>
      <protection locked="0"/>
    </xf>
    <xf numFmtId="0" fontId="6" fillId="40" borderId="156" xfId="0" applyFont="1" applyFill="1" applyBorder="1" applyAlignment="1" applyProtection="1">
      <alignment horizontal="center" vertical="top" wrapText="1"/>
      <protection locked="0"/>
    </xf>
    <xf numFmtId="0" fontId="68" fillId="40" borderId="104" xfId="0" applyFont="1" applyFill="1" applyBorder="1" applyAlignment="1" applyProtection="1">
      <alignment vertical="top" wrapText="1"/>
      <protection locked="0"/>
    </xf>
    <xf numFmtId="0" fontId="6" fillId="42" borderId="104" xfId="0" applyFont="1" applyFill="1" applyBorder="1" applyAlignment="1" applyProtection="1">
      <alignment horizontal="center" vertical="top" wrapText="1"/>
      <protection locked="0"/>
    </xf>
    <xf numFmtId="0" fontId="130" fillId="37" borderId="155" xfId="0" applyFont="1" applyFill="1" applyBorder="1" applyAlignment="1" applyProtection="1">
      <alignment horizontal="center" vertical="top" wrapText="1"/>
      <protection locked="0"/>
    </xf>
    <xf numFmtId="0" fontId="6" fillId="37" borderId="160" xfId="0" applyFont="1" applyFill="1" applyBorder="1" applyAlignment="1" applyProtection="1">
      <alignment horizontal="left" vertical="top" wrapText="1"/>
      <protection locked="0"/>
    </xf>
    <xf numFmtId="0" fontId="6" fillId="40" borderId="235" xfId="0" applyFont="1" applyFill="1" applyBorder="1" applyAlignment="1" applyProtection="1">
      <alignment vertical="top" wrapText="1"/>
      <protection locked="0"/>
    </xf>
    <xf numFmtId="171" fontId="6" fillId="37" borderId="158" xfId="0" applyNumberFormat="1" applyFont="1" applyFill="1" applyBorder="1" applyAlignment="1" applyProtection="1">
      <alignment vertical="top" wrapText="1"/>
      <protection locked="0"/>
    </xf>
    <xf numFmtId="171" fontId="6" fillId="37" borderId="158" xfId="0" applyNumberFormat="1" applyFont="1" applyFill="1" applyBorder="1" applyAlignment="1" applyProtection="1">
      <alignment wrapText="1"/>
      <protection locked="0"/>
    </xf>
    <xf numFmtId="0" fontId="6" fillId="40" borderId="154" xfId="0" applyFont="1" applyFill="1" applyBorder="1" applyAlignment="1" applyProtection="1">
      <alignment vertical="top" wrapText="1"/>
      <protection locked="0"/>
    </xf>
    <xf numFmtId="0" fontId="6" fillId="43" borderId="104" xfId="0" applyFont="1" applyFill="1" applyBorder="1" applyAlignment="1" applyProtection="1">
      <alignment horizontal="center" vertical="top" wrapText="1"/>
      <protection locked="0"/>
    </xf>
    <xf numFmtId="0" fontId="46" fillId="40" borderId="119" xfId="0" applyFont="1" applyFill="1" applyBorder="1" applyAlignment="1" applyProtection="1">
      <alignment horizontal="center" vertical="top" wrapText="1"/>
      <protection locked="0"/>
    </xf>
    <xf numFmtId="0" fontId="6" fillId="40" borderId="155" xfId="0" applyFont="1" applyFill="1" applyBorder="1" applyAlignment="1" applyProtection="1">
      <alignment horizontal="center" vertical="top" wrapText="1"/>
      <protection locked="0"/>
    </xf>
    <xf numFmtId="0" fontId="6" fillId="40" borderId="104" xfId="0" applyFont="1" applyFill="1" applyBorder="1" applyAlignment="1" applyProtection="1">
      <alignment horizontal="left" vertical="top" wrapText="1"/>
      <protection locked="0"/>
    </xf>
    <xf numFmtId="0" fontId="6" fillId="40" borderId="105" xfId="0" applyFont="1" applyFill="1" applyBorder="1" applyAlignment="1" applyProtection="1">
      <alignment horizontal="center" vertical="top" wrapText="1"/>
      <protection locked="0"/>
    </xf>
    <xf numFmtId="165" fontId="6" fillId="40" borderId="106" xfId="42" applyNumberFormat="1" applyFont="1" applyFill="1" applyBorder="1" applyAlignment="1" applyProtection="1">
      <alignment horizontal="center" vertical="top" wrapText="1"/>
      <protection locked="0"/>
    </xf>
    <xf numFmtId="169" fontId="6" fillId="40" borderId="107" xfId="0" applyNumberFormat="1" applyFont="1" applyFill="1" applyBorder="1" applyAlignment="1" applyProtection="1">
      <alignment horizontal="center" vertical="top" wrapText="1"/>
      <protection locked="0"/>
    </xf>
    <xf numFmtId="171" fontId="6" fillId="40" borderId="158" xfId="0" applyNumberFormat="1" applyFont="1" applyFill="1" applyBorder="1" applyAlignment="1" applyProtection="1">
      <alignment horizontal="center" vertical="top" wrapText="1"/>
      <protection locked="0"/>
    </xf>
    <xf numFmtId="171" fontId="6" fillId="40" borderId="104" xfId="0" applyNumberFormat="1" applyFont="1" applyFill="1" applyBorder="1" applyAlignment="1" applyProtection="1">
      <alignment vertical="top" wrapText="1"/>
      <protection locked="0"/>
    </xf>
    <xf numFmtId="169" fontId="6" fillId="40" borderId="104" xfId="0" applyNumberFormat="1" applyFont="1" applyFill="1" applyBorder="1" applyAlignment="1" applyProtection="1">
      <alignment horizontal="center" vertical="top" wrapText="1"/>
      <protection locked="0"/>
    </xf>
    <xf numFmtId="0" fontId="6" fillId="40" borderId="104" xfId="0" applyNumberFormat="1" applyFont="1" applyFill="1" applyBorder="1" applyAlignment="1" applyProtection="1">
      <alignment horizontal="center" vertical="top" wrapText="1"/>
      <protection locked="0"/>
    </xf>
    <xf numFmtId="168" fontId="6" fillId="40" borderId="105" xfId="0" applyNumberFormat="1" applyFont="1" applyFill="1" applyBorder="1" applyAlignment="1" applyProtection="1">
      <alignment horizontal="center" vertical="top" wrapText="1"/>
      <protection locked="0"/>
    </xf>
    <xf numFmtId="168" fontId="6" fillId="40" borderId="164" xfId="0" applyNumberFormat="1" applyFont="1" applyFill="1" applyBorder="1" applyAlignment="1" applyProtection="1">
      <alignment horizontal="center" vertical="top" wrapText="1"/>
      <protection locked="0"/>
    </xf>
    <xf numFmtId="0" fontId="6" fillId="40" borderId="111" xfId="0" applyNumberFormat="1" applyFont="1" applyFill="1" applyBorder="1" applyAlignment="1" applyProtection="1">
      <alignment horizontal="center" vertical="top" wrapText="1"/>
      <protection locked="0"/>
    </xf>
    <xf numFmtId="0" fontId="6" fillId="40" borderId="232" xfId="0" applyNumberFormat="1" applyFont="1" applyFill="1" applyBorder="1" applyAlignment="1" applyProtection="1">
      <alignment horizontal="center" vertical="top" wrapText="1"/>
      <protection locked="0"/>
    </xf>
    <xf numFmtId="0" fontId="6" fillId="40" borderId="107" xfId="0" applyNumberFormat="1" applyFont="1" applyFill="1" applyBorder="1" applyAlignment="1" applyProtection="1">
      <alignment horizontal="center" vertical="top" wrapText="1"/>
      <protection locked="0"/>
    </xf>
    <xf numFmtId="0" fontId="6" fillId="40" borderId="106" xfId="0" applyNumberFormat="1" applyFont="1" applyFill="1" applyBorder="1" applyAlignment="1" applyProtection="1">
      <alignment horizontal="center" vertical="top" wrapText="1"/>
      <protection locked="0"/>
    </xf>
    <xf numFmtId="168" fontId="6" fillId="40" borderId="232" xfId="0" applyNumberFormat="1" applyFont="1" applyFill="1" applyBorder="1" applyAlignment="1" applyProtection="1">
      <alignment horizontal="center" vertical="top" wrapText="1"/>
      <protection locked="0"/>
    </xf>
    <xf numFmtId="168" fontId="6" fillId="40" borderId="108" xfId="0" applyNumberFormat="1" applyFont="1" applyFill="1" applyBorder="1" applyAlignment="1" applyProtection="1">
      <alignment horizontal="center" vertical="top" wrapText="1"/>
      <protection locked="0"/>
    </xf>
    <xf numFmtId="0" fontId="6" fillId="43" borderId="155" xfId="0" applyFont="1" applyFill="1" applyBorder="1" applyAlignment="1" applyProtection="1">
      <alignment horizontal="center" vertical="top" wrapText="1"/>
      <protection locked="0"/>
    </xf>
    <xf numFmtId="0" fontId="6" fillId="40" borderId="160" xfId="0" applyFont="1" applyFill="1" applyBorder="1" applyAlignment="1" applyProtection="1">
      <alignment horizontal="center" vertical="top" wrapText="1"/>
      <protection locked="0"/>
    </xf>
    <xf numFmtId="0" fontId="6" fillId="40" borderId="156" xfId="0" applyFont="1" applyFill="1" applyBorder="1" applyAlignment="1" applyProtection="1">
      <alignment horizontal="center" vertical="top" wrapText="1"/>
      <protection locked="0"/>
    </xf>
    <xf numFmtId="165" fontId="6" fillId="40" borderId="157" xfId="42" applyNumberFormat="1" applyFont="1" applyFill="1" applyBorder="1" applyAlignment="1" applyProtection="1">
      <alignment horizontal="center" vertical="top" wrapText="1"/>
      <protection locked="0"/>
    </xf>
    <xf numFmtId="169" fontId="6" fillId="40" borderId="158" xfId="0" applyNumberFormat="1" applyFont="1" applyFill="1" applyBorder="1" applyAlignment="1" applyProtection="1">
      <alignment horizontal="center" vertical="top" wrapText="1"/>
      <protection locked="0"/>
    </xf>
    <xf numFmtId="171" fontId="6" fillId="40" borderId="155" xfId="0" applyNumberFormat="1" applyFont="1" applyFill="1" applyBorder="1" applyAlignment="1" applyProtection="1">
      <alignment vertical="top" wrapText="1"/>
      <protection locked="0"/>
    </xf>
    <xf numFmtId="169" fontId="6" fillId="40" borderId="155" xfId="0" applyNumberFormat="1" applyFont="1" applyFill="1" applyBorder="1" applyAlignment="1" applyProtection="1">
      <alignment horizontal="center" vertical="top" wrapText="1"/>
      <protection locked="0"/>
    </xf>
    <xf numFmtId="0" fontId="6" fillId="40" borderId="155" xfId="0" applyNumberFormat="1" applyFont="1" applyFill="1" applyBorder="1" applyAlignment="1" applyProtection="1">
      <alignment horizontal="center" vertical="top" wrapText="1"/>
      <protection locked="0"/>
    </xf>
    <xf numFmtId="168" fontId="6" fillId="40" borderId="156" xfId="0" applyNumberFormat="1" applyFont="1" applyFill="1" applyBorder="1" applyAlignment="1" applyProtection="1">
      <alignment horizontal="center" vertical="top" wrapText="1"/>
      <protection locked="0"/>
    </xf>
    <xf numFmtId="168" fontId="6" fillId="40" borderId="165" xfId="0" applyNumberFormat="1" applyFont="1" applyFill="1" applyBorder="1" applyAlignment="1" applyProtection="1">
      <alignment horizontal="center" vertical="top" wrapText="1"/>
      <protection locked="0"/>
    </xf>
    <xf numFmtId="0" fontId="6" fillId="40" borderId="167" xfId="0" applyNumberFormat="1" applyFont="1" applyFill="1" applyBorder="1" applyAlignment="1" applyProtection="1">
      <alignment horizontal="center" vertical="top" wrapText="1"/>
      <protection locked="0"/>
    </xf>
    <xf numFmtId="0" fontId="6" fillId="40" borderId="158" xfId="0" applyNumberFormat="1" applyFont="1" applyFill="1" applyBorder="1" applyAlignment="1" applyProtection="1">
      <alignment horizontal="center" vertical="top" wrapText="1"/>
      <protection locked="0"/>
    </xf>
    <xf numFmtId="0" fontId="6" fillId="40" borderId="157" xfId="0" applyNumberFormat="1" applyFont="1" applyFill="1" applyBorder="1" applyAlignment="1" applyProtection="1">
      <alignment horizontal="center" vertical="top" wrapText="1"/>
      <protection locked="0"/>
    </xf>
    <xf numFmtId="168" fontId="6" fillId="40" borderId="167" xfId="0" applyNumberFormat="1" applyFont="1" applyFill="1" applyBorder="1" applyAlignment="1" applyProtection="1">
      <alignment horizontal="center" vertical="top" wrapText="1"/>
      <protection locked="0"/>
    </xf>
    <xf numFmtId="168" fontId="6" fillId="40" borderId="166" xfId="0" applyNumberFormat="1" applyFont="1" applyFill="1" applyBorder="1" applyAlignment="1" applyProtection="1">
      <alignment horizontal="center" vertical="top" wrapText="1"/>
      <protection locked="0"/>
    </xf>
    <xf numFmtId="0" fontId="6" fillId="40" borderId="155" xfId="0" applyFont="1" applyFill="1" applyBorder="1" applyAlignment="1" applyProtection="1">
      <alignment vertical="top" wrapText="1"/>
      <protection locked="0"/>
    </xf>
    <xf numFmtId="0" fontId="46" fillId="40" borderId="160" xfId="0" applyFont="1" applyFill="1" applyBorder="1" applyAlignment="1" applyProtection="1">
      <alignment horizontal="left" vertical="top" wrapText="1"/>
      <protection locked="0"/>
    </xf>
    <xf numFmtId="0" fontId="6" fillId="40" borderId="104" xfId="0" applyFont="1" applyFill="1" applyBorder="1" applyAlignment="1" applyProtection="1">
      <alignment vertical="top" wrapText="1"/>
      <protection locked="0"/>
    </xf>
    <xf numFmtId="165" fontId="6" fillId="40" borderId="157" xfId="42" applyNumberFormat="1" applyFont="1" applyFill="1" applyBorder="1" applyAlignment="1" applyProtection="1">
      <alignment vertical="top" wrapText="1"/>
      <protection locked="0"/>
    </xf>
    <xf numFmtId="169" fontId="6" fillId="40" borderId="158" xfId="0" applyNumberFormat="1" applyFont="1" applyFill="1" applyBorder="1" applyAlignment="1" applyProtection="1">
      <alignment vertical="top" wrapText="1"/>
      <protection locked="0"/>
    </xf>
    <xf numFmtId="171" fontId="6" fillId="40" borderId="158" xfId="0" applyNumberFormat="1" applyFont="1" applyFill="1" applyBorder="1" applyAlignment="1" applyProtection="1">
      <alignment vertical="top" wrapText="1"/>
      <protection locked="0"/>
    </xf>
    <xf numFmtId="169" fontId="6" fillId="40" borderId="155" xfId="0" applyNumberFormat="1" applyFont="1" applyFill="1" applyBorder="1" applyAlignment="1" applyProtection="1">
      <alignment vertical="top" wrapText="1"/>
      <protection locked="0"/>
    </xf>
    <xf numFmtId="0" fontId="6" fillId="40" borderId="155" xfId="0" applyNumberFormat="1" applyFont="1" applyFill="1" applyBorder="1" applyAlignment="1" applyProtection="1">
      <alignment vertical="top" wrapText="1"/>
      <protection locked="0"/>
    </xf>
    <xf numFmtId="168" fontId="6" fillId="40" borderId="165" xfId="0" applyNumberFormat="1" applyFont="1" applyFill="1" applyBorder="1" applyAlignment="1" applyProtection="1">
      <alignment vertical="top" wrapText="1"/>
      <protection locked="0"/>
    </xf>
    <xf numFmtId="0" fontId="6" fillId="40" borderId="111" xfId="0" applyNumberFormat="1" applyFont="1" applyFill="1" applyBorder="1" applyAlignment="1" applyProtection="1">
      <alignment vertical="top" wrapText="1"/>
      <protection locked="0"/>
    </xf>
    <xf numFmtId="0" fontId="6" fillId="40" borderId="167" xfId="0" applyNumberFormat="1" applyFont="1" applyFill="1" applyBorder="1" applyAlignment="1" applyProtection="1">
      <alignment vertical="top" wrapText="1"/>
      <protection locked="0"/>
    </xf>
    <xf numFmtId="0" fontId="6" fillId="40" borderId="158" xfId="0" applyNumberFormat="1" applyFont="1" applyFill="1" applyBorder="1" applyAlignment="1" applyProtection="1">
      <alignment vertical="top" wrapText="1"/>
      <protection locked="0"/>
    </xf>
    <xf numFmtId="0" fontId="6" fillId="40" borderId="157" xfId="0" applyNumberFormat="1" applyFont="1" applyFill="1" applyBorder="1" applyAlignment="1" applyProtection="1">
      <alignment vertical="top" wrapText="1"/>
      <protection locked="0"/>
    </xf>
    <xf numFmtId="0" fontId="6" fillId="40" borderId="237" xfId="0" applyFont="1" applyFill="1" applyBorder="1" applyAlignment="1" applyProtection="1">
      <alignment vertical="top" wrapText="1"/>
      <protection locked="0"/>
    </xf>
    <xf numFmtId="0" fontId="6" fillId="43" borderId="238" xfId="0" applyFont="1" applyFill="1" applyBorder="1" applyAlignment="1" applyProtection="1">
      <alignment vertical="top" wrapText="1"/>
      <protection locked="0"/>
    </xf>
    <xf numFmtId="0" fontId="6" fillId="40" borderId="104" xfId="0" applyFont="1" applyFill="1" applyBorder="1" applyAlignment="1" applyProtection="1">
      <alignment vertical="top" wrapText="1"/>
      <protection locked="0"/>
    </xf>
    <xf numFmtId="0" fontId="6" fillId="40" borderId="220" xfId="0" applyFont="1" applyFill="1" applyBorder="1" applyAlignment="1" applyProtection="1">
      <alignment vertical="top" wrapText="1"/>
      <protection locked="0"/>
    </xf>
    <xf numFmtId="173" fontId="6" fillId="40" borderId="239" xfId="0" applyNumberFormat="1" applyFont="1" applyFill="1" applyBorder="1" applyAlignment="1" applyProtection="1">
      <alignment vertical="top" wrapText="1"/>
      <protection locked="0"/>
    </xf>
    <xf numFmtId="173" fontId="6" fillId="40" borderId="240" xfId="0" applyNumberFormat="1" applyFont="1" applyFill="1" applyBorder="1" applyAlignment="1" applyProtection="1">
      <alignment vertical="top" wrapText="1"/>
      <protection locked="0"/>
    </xf>
    <xf numFmtId="0" fontId="6" fillId="40" borderId="222" xfId="0" applyFont="1" applyFill="1" applyBorder="1" applyAlignment="1" applyProtection="1">
      <alignment vertical="top" wrapText="1"/>
      <protection locked="0"/>
    </xf>
    <xf numFmtId="165" fontId="6" fillId="40" borderId="223" xfId="0" applyNumberFormat="1" applyFont="1" applyFill="1" applyBorder="1" applyAlignment="1" applyProtection="1">
      <alignment vertical="top" wrapText="1"/>
      <protection locked="0"/>
    </xf>
    <xf numFmtId="169" fontId="6" fillId="40" borderId="224" xfId="0" applyNumberFormat="1" applyFont="1" applyFill="1" applyBorder="1" applyAlignment="1" applyProtection="1">
      <alignment vertical="top" wrapText="1"/>
      <protection locked="0"/>
    </xf>
    <xf numFmtId="165" fontId="6" fillId="40" borderId="241" xfId="0" applyNumberFormat="1" applyFont="1" applyFill="1" applyBorder="1" applyAlignment="1" applyProtection="1">
      <alignment vertical="top" wrapText="1"/>
      <protection locked="0"/>
    </xf>
    <xf numFmtId="171" fontId="6" fillId="40" borderId="240" xfId="0" applyNumberFormat="1" applyFont="1" applyFill="1" applyBorder="1" applyAlignment="1" applyProtection="1">
      <alignment vertical="top" wrapText="1"/>
      <protection locked="0"/>
    </xf>
    <xf numFmtId="171" fontId="6" fillId="40" borderId="220" xfId="0" applyNumberFormat="1" applyFont="1" applyFill="1" applyBorder="1" applyAlignment="1" applyProtection="1">
      <alignment vertical="top" wrapText="1"/>
      <protection locked="0"/>
    </xf>
    <xf numFmtId="169" fontId="6" fillId="40" borderId="220" xfId="0" applyNumberFormat="1" applyFont="1" applyFill="1" applyBorder="1" applyAlignment="1" applyProtection="1">
      <alignment vertical="top" wrapText="1"/>
      <protection locked="0"/>
    </xf>
    <xf numFmtId="0" fontId="6" fillId="40" borderId="220" xfId="0" applyNumberFormat="1" applyFont="1" applyFill="1" applyBorder="1" applyAlignment="1" applyProtection="1">
      <alignment vertical="top" wrapText="1"/>
      <protection locked="0"/>
    </xf>
    <xf numFmtId="168" fontId="6" fillId="40" borderId="222" xfId="0" applyNumberFormat="1" applyFont="1" applyFill="1" applyBorder="1" applyAlignment="1" applyProtection="1">
      <alignment horizontal="center" vertical="top" wrapText="1"/>
      <protection locked="0"/>
    </xf>
    <xf numFmtId="168" fontId="6" fillId="40" borderId="225" xfId="0" applyNumberFormat="1" applyFont="1" applyFill="1" applyBorder="1" applyAlignment="1" applyProtection="1">
      <alignment vertical="top" wrapText="1"/>
      <protection locked="0"/>
    </xf>
    <xf numFmtId="0" fontId="6" fillId="40" borderId="241" xfId="0" applyNumberFormat="1" applyFont="1" applyFill="1" applyBorder="1" applyAlignment="1" applyProtection="1">
      <alignment vertical="top" wrapText="1"/>
      <protection locked="0"/>
    </xf>
    <xf numFmtId="0" fontId="6" fillId="40" borderId="242" xfId="0" applyNumberFormat="1" applyFont="1" applyFill="1" applyBorder="1" applyAlignment="1" applyProtection="1">
      <alignment vertical="top" wrapText="1"/>
      <protection locked="0"/>
    </xf>
    <xf numFmtId="0" fontId="6" fillId="40" borderId="224" xfId="0" applyNumberFormat="1" applyFont="1" applyFill="1" applyBorder="1" applyAlignment="1" applyProtection="1">
      <alignment vertical="top" wrapText="1"/>
      <protection locked="0"/>
    </xf>
    <xf numFmtId="0" fontId="6" fillId="40" borderId="223" xfId="0" applyNumberFormat="1" applyFont="1" applyFill="1" applyBorder="1" applyAlignment="1" applyProtection="1">
      <alignment vertical="top" wrapText="1"/>
      <protection locked="0"/>
    </xf>
    <xf numFmtId="168" fontId="6" fillId="40" borderId="242" xfId="0" applyNumberFormat="1" applyFont="1" applyFill="1" applyBorder="1" applyAlignment="1" applyProtection="1">
      <alignment horizontal="center" vertical="top" wrapText="1"/>
      <protection locked="0"/>
    </xf>
    <xf numFmtId="168" fontId="6" fillId="40" borderId="243" xfId="0" applyNumberFormat="1" applyFont="1" applyFill="1" applyBorder="1" applyAlignment="1" applyProtection="1">
      <alignment horizontal="center" vertical="top" wrapText="1"/>
      <protection locked="0"/>
    </xf>
    <xf numFmtId="0" fontId="6" fillId="40" borderId="154" xfId="0" applyFont="1" applyFill="1" applyBorder="1" applyAlignment="1" applyProtection="1">
      <alignment vertical="top" wrapText="1"/>
      <protection locked="0"/>
    </xf>
    <xf numFmtId="0" fontId="6" fillId="43" borderId="155" xfId="0" applyFont="1" applyFill="1" applyBorder="1" applyAlignment="1" applyProtection="1">
      <alignment horizontal="center" vertical="top" wrapText="1"/>
      <protection locked="0"/>
    </xf>
    <xf numFmtId="0" fontId="46" fillId="40" borderId="160" xfId="0" applyFont="1" applyFill="1" applyBorder="1" applyAlignment="1" applyProtection="1">
      <alignment horizontal="left" vertical="top" wrapText="1"/>
      <protection locked="0"/>
    </xf>
    <xf numFmtId="0" fontId="6" fillId="40" borderId="155" xfId="0" applyFont="1" applyFill="1" applyBorder="1" applyAlignment="1" applyProtection="1">
      <alignment vertical="top" wrapText="1"/>
      <protection locked="0"/>
    </xf>
    <xf numFmtId="165" fontId="6" fillId="40" borderId="106" xfId="42" applyNumberFormat="1" applyFont="1" applyFill="1" applyBorder="1" applyAlignment="1" applyProtection="1">
      <alignment vertical="top" wrapText="1"/>
      <protection locked="0"/>
    </xf>
    <xf numFmtId="169" fontId="6" fillId="40" borderId="158" xfId="0" applyNumberFormat="1" applyFont="1" applyFill="1" applyBorder="1" applyAlignment="1" applyProtection="1">
      <alignment vertical="top" wrapText="1"/>
      <protection locked="0"/>
    </xf>
    <xf numFmtId="171" fontId="6" fillId="40" borderId="158" xfId="0" applyNumberFormat="1" applyFont="1" applyFill="1" applyBorder="1" applyAlignment="1" applyProtection="1">
      <alignment vertical="top" wrapText="1"/>
      <protection locked="0"/>
    </xf>
    <xf numFmtId="169" fontId="6" fillId="40" borderId="155" xfId="0" applyNumberFormat="1" applyFont="1" applyFill="1" applyBorder="1" applyAlignment="1" applyProtection="1">
      <alignment vertical="top" wrapText="1"/>
      <protection locked="0"/>
    </xf>
    <xf numFmtId="0" fontId="6" fillId="40" borderId="155" xfId="0" applyNumberFormat="1" applyFont="1" applyFill="1" applyBorder="1" applyAlignment="1" applyProtection="1">
      <alignment vertical="top" wrapText="1"/>
      <protection locked="0"/>
    </xf>
    <xf numFmtId="168" fontId="6" fillId="40" borderId="156" xfId="0" applyNumberFormat="1" applyFont="1" applyFill="1" applyBorder="1" applyAlignment="1" applyProtection="1">
      <alignment vertical="top" wrapText="1"/>
      <protection locked="0"/>
    </xf>
    <xf numFmtId="168" fontId="6" fillId="40" borderId="165" xfId="0" applyNumberFormat="1" applyFont="1" applyFill="1" applyBorder="1" applyAlignment="1" applyProtection="1">
      <alignment vertical="top" wrapText="1"/>
      <protection locked="0"/>
    </xf>
    <xf numFmtId="0" fontId="6" fillId="40" borderId="111" xfId="0" applyNumberFormat="1" applyFont="1" applyFill="1" applyBorder="1" applyAlignment="1" applyProtection="1">
      <alignment vertical="top" wrapText="1"/>
      <protection locked="0"/>
    </xf>
    <xf numFmtId="0" fontId="6" fillId="40" borderId="167" xfId="0" applyNumberFormat="1" applyFont="1" applyFill="1" applyBorder="1" applyAlignment="1" applyProtection="1">
      <alignment vertical="top" wrapText="1"/>
      <protection locked="0"/>
    </xf>
    <xf numFmtId="0" fontId="6" fillId="40" borderId="158" xfId="0" applyNumberFormat="1" applyFont="1" applyFill="1" applyBorder="1" applyAlignment="1" applyProtection="1">
      <alignment vertical="top" wrapText="1"/>
      <protection locked="0"/>
    </xf>
    <xf numFmtId="0" fontId="6" fillId="40" borderId="157" xfId="0" applyNumberFormat="1" applyFont="1" applyFill="1" applyBorder="1" applyAlignment="1" applyProtection="1">
      <alignment vertical="top" wrapText="1"/>
      <protection locked="0"/>
    </xf>
    <xf numFmtId="168" fontId="6" fillId="40" borderId="167" xfId="0" applyNumberFormat="1" applyFont="1" applyFill="1" applyBorder="1" applyAlignment="1" applyProtection="1">
      <alignment vertical="top" wrapText="1"/>
      <protection locked="0"/>
    </xf>
    <xf numFmtId="168" fontId="6" fillId="40" borderId="166" xfId="0" applyNumberFormat="1" applyFont="1" applyFill="1" applyBorder="1" applyAlignment="1" applyProtection="1">
      <alignment vertical="top" wrapText="1"/>
      <protection locked="0"/>
    </xf>
    <xf numFmtId="0" fontId="72" fillId="37" borderId="104" xfId="53" applyFont="1" applyFill="1" applyBorder="1" applyAlignment="1" applyProtection="1">
      <alignment vertical="top" wrapText="1"/>
      <protection locked="0"/>
    </xf>
    <xf numFmtId="0" fontId="6" fillId="40" borderId="155" xfId="0" applyFont="1" applyFill="1" applyBorder="1" applyAlignment="1" applyProtection="1">
      <alignment vertical="center" wrapText="1"/>
      <protection locked="0"/>
    </xf>
    <xf numFmtId="0" fontId="6" fillId="40" borderId="156" xfId="0" applyFont="1" applyFill="1" applyBorder="1" applyAlignment="1" applyProtection="1">
      <alignment vertical="center" wrapText="1"/>
      <protection locked="0"/>
    </xf>
    <xf numFmtId="165" fontId="6" fillId="40" borderId="157" xfId="42" applyNumberFormat="1" applyFont="1" applyFill="1" applyBorder="1" applyAlignment="1" applyProtection="1">
      <alignment vertical="center" wrapText="1"/>
      <protection locked="0"/>
    </xf>
    <xf numFmtId="169" fontId="6" fillId="40" borderId="158" xfId="0" applyNumberFormat="1" applyFont="1" applyFill="1" applyBorder="1" applyAlignment="1" applyProtection="1">
      <alignment horizontal="right" vertical="center" wrapText="1"/>
      <protection locked="0"/>
    </xf>
    <xf numFmtId="0" fontId="6" fillId="40" borderId="156" xfId="0" applyFont="1" applyFill="1" applyBorder="1" applyAlignment="1" applyProtection="1">
      <alignment horizontal="right" vertical="center" wrapText="1"/>
      <protection locked="0"/>
    </xf>
    <xf numFmtId="165" fontId="6" fillId="40" borderId="157" xfId="42" applyNumberFormat="1" applyFont="1" applyFill="1" applyBorder="1" applyAlignment="1" applyProtection="1">
      <alignment horizontal="right" vertical="center" wrapText="1"/>
      <protection locked="0"/>
    </xf>
    <xf numFmtId="169" fontId="6" fillId="44" borderId="155" xfId="0" applyNumberFormat="1" applyFont="1" applyFill="1" applyBorder="1" applyAlignment="1" applyProtection="1">
      <alignment horizontal="right" vertical="center" wrapText="1"/>
      <protection locked="0"/>
    </xf>
    <xf numFmtId="169" fontId="6" fillId="40" borderId="155" xfId="0" applyNumberFormat="1" applyFont="1" applyFill="1" applyBorder="1" applyAlignment="1" applyProtection="1">
      <alignment vertical="center" wrapText="1"/>
      <protection locked="0"/>
    </xf>
    <xf numFmtId="0" fontId="6" fillId="40" borderId="155" xfId="0" applyNumberFormat="1" applyFont="1" applyFill="1" applyBorder="1" applyAlignment="1" applyProtection="1">
      <alignment vertical="center" wrapText="1"/>
      <protection locked="0"/>
    </xf>
    <xf numFmtId="168" fontId="6" fillId="40" borderId="156" xfId="0" applyNumberFormat="1" applyFont="1" applyFill="1" applyBorder="1" applyAlignment="1" applyProtection="1">
      <alignment vertical="center" wrapText="1"/>
      <protection locked="0"/>
    </xf>
    <xf numFmtId="168" fontId="6" fillId="40" borderId="165" xfId="0" applyNumberFormat="1" applyFont="1" applyFill="1" applyBorder="1" applyAlignment="1" applyProtection="1">
      <alignment vertical="center" wrapText="1"/>
      <protection locked="0"/>
    </xf>
    <xf numFmtId="168" fontId="6" fillId="40" borderId="166" xfId="0" applyNumberFormat="1" applyFont="1" applyFill="1" applyBorder="1" applyAlignment="1" applyProtection="1">
      <alignment vertical="center" wrapText="1"/>
      <protection locked="0"/>
    </xf>
    <xf numFmtId="171" fontId="31" fillId="34" borderId="0" xfId="0" applyNumberFormat="1" applyFont="1" applyFill="1" applyAlignment="1">
      <alignment/>
    </xf>
    <xf numFmtId="0" fontId="7" fillId="35" borderId="67" xfId="0" applyFont="1" applyFill="1" applyBorder="1" applyAlignment="1" applyProtection="1">
      <alignment wrapText="1"/>
      <protection locked="0"/>
    </xf>
    <xf numFmtId="0" fontId="133" fillId="47" borderId="0" xfId="0" applyFont="1" applyFill="1" applyAlignment="1">
      <alignment/>
    </xf>
    <xf numFmtId="0" fontId="2" fillId="35" borderId="67" xfId="0" applyFont="1" applyFill="1" applyBorder="1" applyAlignment="1" applyProtection="1">
      <alignment wrapText="1"/>
      <protection locked="0"/>
    </xf>
    <xf numFmtId="0" fontId="126" fillId="40" borderId="244" xfId="0" applyFont="1" applyFill="1" applyBorder="1" applyAlignment="1" applyProtection="1">
      <alignment horizontal="left" vertical="center" wrapText="1"/>
      <protection locked="0"/>
    </xf>
    <xf numFmtId="0" fontId="126" fillId="37" borderId="117" xfId="0" applyFont="1" applyFill="1" applyBorder="1" applyAlignment="1" applyProtection="1">
      <alignment horizontal="center" vertical="center" wrapText="1"/>
      <protection locked="0"/>
    </xf>
    <xf numFmtId="0" fontId="126" fillId="37" borderId="83" xfId="0" applyFont="1" applyFill="1" applyBorder="1" applyAlignment="1" applyProtection="1">
      <alignment horizontal="left" vertical="center" wrapText="1"/>
      <protection locked="0"/>
    </xf>
    <xf numFmtId="0" fontId="126" fillId="37" borderId="66" xfId="0" applyFont="1" applyFill="1" applyBorder="1" applyAlignment="1" applyProtection="1">
      <alignment horizontal="left" vertical="center" wrapText="1"/>
      <protection locked="0"/>
    </xf>
    <xf numFmtId="0" fontId="126" fillId="37" borderId="67" xfId="0" applyFont="1" applyFill="1" applyBorder="1" applyAlignment="1" applyProtection="1">
      <alignment horizontal="left" vertical="center" wrapText="1"/>
      <protection locked="0"/>
    </xf>
    <xf numFmtId="0" fontId="134" fillId="0" borderId="0" xfId="0" applyFont="1" applyAlignment="1">
      <alignment vertical="center"/>
    </xf>
    <xf numFmtId="0" fontId="135" fillId="0" borderId="0" xfId="0" applyFont="1" applyAlignment="1">
      <alignment vertical="center"/>
    </xf>
    <xf numFmtId="0" fontId="135" fillId="0" borderId="0" xfId="0" applyFont="1" applyAlignment="1">
      <alignment horizontal="left" vertical="center" indent="10"/>
    </xf>
    <xf numFmtId="0" fontId="135" fillId="0" borderId="0" xfId="0" applyFont="1" applyAlignment="1">
      <alignment horizontal="left" vertical="center" indent="5"/>
    </xf>
    <xf numFmtId="0" fontId="135" fillId="0" borderId="0" xfId="0" applyFont="1" applyAlignment="1">
      <alignment horizontal="left" vertical="center" indent="1"/>
    </xf>
    <xf numFmtId="0" fontId="135" fillId="0" borderId="0" xfId="0" applyFont="1" applyAlignment="1">
      <alignment horizontal="left" vertical="center" indent="4"/>
    </xf>
    <xf numFmtId="0" fontId="134" fillId="0" borderId="0" xfId="0" applyFont="1" applyBorder="1" applyAlignment="1">
      <alignment horizontal="center" vertical="center"/>
    </xf>
    <xf numFmtId="0" fontId="12" fillId="0" borderId="0" xfId="0" applyFont="1" applyBorder="1" applyAlignment="1">
      <alignment/>
    </xf>
    <xf numFmtId="0" fontId="135" fillId="0" borderId="0" xfId="0" applyFont="1" applyBorder="1" applyAlignment="1">
      <alignment vertical="center"/>
    </xf>
    <xf numFmtId="0" fontId="136" fillId="0" borderId="0" xfId="0" applyFont="1" applyBorder="1" applyAlignment="1">
      <alignment vertical="center"/>
    </xf>
    <xf numFmtId="0" fontId="0" fillId="0" borderId="0" xfId="0" applyBorder="1" applyAlignment="1">
      <alignment/>
    </xf>
    <xf numFmtId="0" fontId="134" fillId="0" borderId="0" xfId="0" applyFont="1" applyBorder="1" applyAlignment="1">
      <alignment vertical="center"/>
    </xf>
    <xf numFmtId="0" fontId="135" fillId="0" borderId="0" xfId="0" applyFont="1" applyBorder="1" applyAlignment="1">
      <alignment horizontal="left" vertical="center"/>
    </xf>
    <xf numFmtId="0" fontId="12" fillId="37" borderId="130" xfId="0" applyFont="1" applyFill="1" applyBorder="1" applyAlignment="1" applyProtection="1">
      <alignment wrapText="1"/>
      <protection locked="0"/>
    </xf>
    <xf numFmtId="49" fontId="13" fillId="37" borderId="137" xfId="0" applyNumberFormat="1" applyFont="1" applyFill="1" applyBorder="1" applyAlignment="1" applyProtection="1">
      <alignment horizontal="center" vertical="top" wrapText="1"/>
      <protection locked="0"/>
    </xf>
    <xf numFmtId="0" fontId="6" fillId="0" borderId="0" xfId="0" applyFont="1" applyAlignment="1">
      <alignment vertical="top"/>
    </xf>
    <xf numFmtId="2" fontId="13" fillId="35" borderId="245" xfId="0" applyNumberFormat="1" applyFont="1" applyFill="1" applyBorder="1" applyAlignment="1" applyProtection="1">
      <alignment vertical="center" wrapText="1"/>
      <protection locked="0"/>
    </xf>
    <xf numFmtId="0" fontId="0" fillId="48" borderId="0" xfId="0" applyFill="1" applyAlignment="1">
      <alignment vertical="center" wrapText="1"/>
    </xf>
    <xf numFmtId="0" fontId="8" fillId="39" borderId="133" xfId="0" applyFont="1" applyFill="1" applyBorder="1" applyAlignment="1" applyProtection="1">
      <alignment wrapText="1"/>
      <protection locked="0"/>
    </xf>
    <xf numFmtId="0" fontId="12" fillId="35" borderId="199" xfId="0" applyFont="1" applyFill="1" applyBorder="1" applyAlignment="1" applyProtection="1">
      <alignment wrapText="1"/>
      <protection locked="0"/>
    </xf>
    <xf numFmtId="0" fontId="31" fillId="39" borderId="246" xfId="0" applyFont="1" applyFill="1" applyBorder="1" applyAlignment="1">
      <alignment wrapText="1"/>
    </xf>
    <xf numFmtId="0" fontId="8" fillId="39" borderId="246" xfId="0" applyFont="1" applyFill="1" applyBorder="1" applyAlignment="1" applyProtection="1">
      <alignment wrapText="1"/>
      <protection locked="0"/>
    </xf>
    <xf numFmtId="3" fontId="31" fillId="35" borderId="172" xfId="0" applyNumberFormat="1" applyFont="1" applyFill="1" applyBorder="1" applyAlignment="1" applyProtection="1">
      <alignment horizontal="center" vertical="center" wrapText="1"/>
      <protection locked="0"/>
    </xf>
    <xf numFmtId="3" fontId="31" fillId="34" borderId="93" xfId="0" applyNumberFormat="1" applyFont="1" applyFill="1" applyBorder="1" applyAlignment="1" applyProtection="1">
      <alignment horizontal="center" vertical="center" wrapText="1"/>
      <protection locked="0"/>
    </xf>
    <xf numFmtId="3" fontId="31" fillId="35" borderId="55" xfId="0" applyNumberFormat="1" applyFont="1" applyFill="1" applyBorder="1" applyAlignment="1" applyProtection="1">
      <alignment horizontal="center" vertical="center" wrapText="1"/>
      <protection locked="0"/>
    </xf>
    <xf numFmtId="0" fontId="13" fillId="35" borderId="247" xfId="0" applyFont="1" applyFill="1" applyBorder="1" applyAlignment="1" applyProtection="1">
      <alignment vertical="top" wrapText="1"/>
      <protection locked="0"/>
    </xf>
    <xf numFmtId="0" fontId="13" fillId="35" borderId="248" xfId="0" applyFont="1" applyFill="1" applyBorder="1" applyAlignment="1" applyProtection="1">
      <alignment vertical="top" wrapText="1"/>
      <protection locked="0"/>
    </xf>
    <xf numFmtId="0" fontId="13" fillId="35" borderId="249" xfId="0" applyFont="1" applyFill="1" applyBorder="1" applyAlignment="1" applyProtection="1">
      <alignment horizontal="center" vertical="top" wrapText="1"/>
      <protection locked="0"/>
    </xf>
    <xf numFmtId="0" fontId="13" fillId="35" borderId="125" xfId="0" applyFont="1" applyFill="1" applyBorder="1" applyAlignment="1" applyProtection="1">
      <alignment horizontal="center" vertical="top" wrapText="1"/>
      <protection locked="0"/>
    </xf>
    <xf numFmtId="0" fontId="13" fillId="35" borderId="124" xfId="0" applyFont="1" applyFill="1" applyBorder="1" applyAlignment="1" applyProtection="1">
      <alignment horizontal="center" vertical="top" wrapText="1"/>
      <protection locked="0"/>
    </xf>
    <xf numFmtId="0" fontId="13" fillId="35" borderId="174" xfId="0" applyNumberFormat="1" applyFont="1" applyFill="1" applyBorder="1" applyAlignment="1" applyProtection="1">
      <alignment vertical="center" wrapText="1"/>
      <protection locked="0"/>
    </xf>
    <xf numFmtId="0" fontId="31" fillId="39" borderId="140" xfId="0" applyFont="1" applyFill="1" applyBorder="1" applyAlignment="1" applyProtection="1">
      <alignment vertical="center" wrapText="1"/>
      <protection locked="0"/>
    </xf>
    <xf numFmtId="0" fontId="31" fillId="39" borderId="250" xfId="0" applyFont="1" applyFill="1" applyBorder="1" applyAlignment="1" applyProtection="1">
      <alignment horizontal="left" vertical="center" wrapText="1"/>
      <protection locked="0"/>
    </xf>
    <xf numFmtId="0" fontId="31" fillId="39" borderId="161" xfId="0" applyFont="1" applyFill="1" applyBorder="1" applyAlignment="1" applyProtection="1">
      <alignment vertical="center" wrapText="1"/>
      <protection locked="0"/>
    </xf>
    <xf numFmtId="0" fontId="13" fillId="35" borderId="161" xfId="0" applyNumberFormat="1" applyFont="1" applyFill="1" applyBorder="1" applyAlignment="1" applyProtection="1">
      <alignment vertical="center" wrapText="1"/>
      <protection locked="0"/>
    </xf>
    <xf numFmtId="0" fontId="31" fillId="39" borderId="143" xfId="0" applyFont="1" applyFill="1" applyBorder="1" applyAlignment="1" applyProtection="1">
      <alignment vertical="center" wrapText="1"/>
      <protection locked="0"/>
    </xf>
    <xf numFmtId="0" fontId="2" fillId="35" borderId="132" xfId="0" applyFont="1" applyFill="1" applyBorder="1" applyAlignment="1">
      <alignment wrapText="1"/>
    </xf>
    <xf numFmtId="0" fontId="31" fillId="39" borderId="204" xfId="0" applyFont="1" applyFill="1" applyBorder="1" applyAlignment="1" applyProtection="1">
      <alignment horizontal="left" vertical="center" wrapText="1"/>
      <protection locked="0"/>
    </xf>
    <xf numFmtId="0" fontId="31" fillId="39" borderId="174" xfId="0" applyFont="1" applyFill="1" applyBorder="1" applyAlignment="1" applyProtection="1">
      <alignment vertical="center" wrapText="1"/>
      <protection locked="0"/>
    </xf>
    <xf numFmtId="0" fontId="2" fillId="35" borderId="127" xfId="0" applyFont="1" applyFill="1" applyBorder="1" applyAlignment="1">
      <alignment wrapText="1"/>
    </xf>
    <xf numFmtId="0" fontId="13" fillId="35" borderId="198" xfId="0" applyNumberFormat="1" applyFont="1" applyFill="1" applyBorder="1" applyAlignment="1" applyProtection="1">
      <alignment horizontal="center" vertical="center" wrapText="1"/>
      <protection locked="0"/>
    </xf>
    <xf numFmtId="0" fontId="31" fillId="39" borderId="141" xfId="0" applyFont="1" applyFill="1" applyBorder="1" applyAlignment="1" applyProtection="1">
      <alignment vertical="center" wrapText="1"/>
      <protection locked="0"/>
    </xf>
    <xf numFmtId="0" fontId="31" fillId="39" borderId="123" xfId="0" applyFont="1" applyFill="1" applyBorder="1" applyAlignment="1" applyProtection="1">
      <alignment vertical="center" wrapText="1"/>
      <protection locked="0"/>
    </xf>
    <xf numFmtId="0" fontId="13" fillId="35" borderId="174" xfId="0" applyNumberFormat="1" applyFont="1" applyFill="1" applyBorder="1" applyAlignment="1" applyProtection="1">
      <alignment horizontal="center" vertical="center" wrapText="1"/>
      <protection locked="0"/>
    </xf>
    <xf numFmtId="0" fontId="13" fillId="35" borderId="161" xfId="0" applyNumberFormat="1" applyFont="1" applyFill="1" applyBorder="1" applyAlignment="1" applyProtection="1">
      <alignment horizontal="center" vertical="center" wrapText="1"/>
      <protection locked="0"/>
    </xf>
    <xf numFmtId="0" fontId="2" fillId="35" borderId="123" xfId="0" applyFont="1" applyFill="1" applyBorder="1" applyAlignment="1">
      <alignment wrapText="1"/>
    </xf>
    <xf numFmtId="1" fontId="13" fillId="35" borderId="132" xfId="0" applyNumberFormat="1" applyFont="1" applyFill="1" applyBorder="1" applyAlignment="1" applyProtection="1">
      <alignment horizontal="left" vertical="center" wrapText="1"/>
      <protection locked="0"/>
    </xf>
    <xf numFmtId="0" fontId="13" fillId="35" borderId="138" xfId="0" applyFont="1" applyFill="1" applyBorder="1" applyAlignment="1" applyProtection="1">
      <alignment vertical="center" wrapText="1"/>
      <protection locked="0"/>
    </xf>
    <xf numFmtId="0" fontId="2" fillId="35" borderId="132" xfId="0" applyFont="1" applyFill="1" applyBorder="1" applyAlignment="1">
      <alignment wrapText="1"/>
    </xf>
    <xf numFmtId="0" fontId="31" fillId="39" borderId="55" xfId="0" applyFont="1" applyFill="1" applyBorder="1" applyAlignment="1" applyProtection="1">
      <alignment vertical="center" wrapText="1"/>
      <protection locked="0"/>
    </xf>
    <xf numFmtId="0" fontId="13" fillId="35" borderId="198" xfId="0" applyNumberFormat="1" applyFont="1" applyFill="1" applyBorder="1" applyAlignment="1" applyProtection="1">
      <alignment vertical="center" wrapText="1"/>
      <protection locked="0"/>
    </xf>
    <xf numFmtId="0" fontId="31" fillId="39" borderId="55" xfId="0" applyFont="1" applyFill="1" applyBorder="1" applyAlignment="1" applyProtection="1">
      <alignment horizontal="left" vertical="center" wrapText="1"/>
      <protection locked="0"/>
    </xf>
    <xf numFmtId="0" fontId="2" fillId="35" borderId="123" xfId="0" applyFont="1" applyFill="1" applyBorder="1" applyAlignment="1">
      <alignment vertical="top" wrapText="1"/>
    </xf>
    <xf numFmtId="0" fontId="2" fillId="35" borderId="132" xfId="0" applyFont="1" applyFill="1" applyBorder="1" applyAlignment="1">
      <alignment vertical="top" wrapText="1"/>
    </xf>
    <xf numFmtId="0" fontId="13" fillId="35" borderId="127" xfId="0" applyNumberFormat="1" applyFont="1" applyFill="1" applyBorder="1" applyAlignment="1" applyProtection="1">
      <alignment horizontal="left" vertical="center" wrapText="1"/>
      <protection locked="0"/>
    </xf>
    <xf numFmtId="1" fontId="13" fillId="35" borderId="173" xfId="0" applyNumberFormat="1" applyFont="1" applyFill="1" applyBorder="1" applyAlignment="1" applyProtection="1">
      <alignment horizontal="center" vertical="center" wrapText="1"/>
      <protection locked="0"/>
    </xf>
    <xf numFmtId="0" fontId="13" fillId="35" borderId="173" xfId="0" applyNumberFormat="1" applyFont="1" applyFill="1" applyBorder="1" applyAlignment="1" applyProtection="1">
      <alignment horizontal="center" vertical="center" wrapText="1"/>
      <protection locked="0"/>
    </xf>
    <xf numFmtId="0" fontId="13" fillId="35" borderId="160" xfId="0" applyNumberFormat="1" applyFont="1" applyFill="1" applyBorder="1" applyAlignment="1" applyProtection="1">
      <alignment vertical="center" wrapText="1"/>
      <protection locked="0"/>
    </xf>
    <xf numFmtId="0" fontId="13" fillId="35" borderId="143" xfId="0" applyNumberFormat="1" applyFont="1" applyFill="1" applyBorder="1" applyAlignment="1" applyProtection="1">
      <alignment vertical="center" wrapText="1"/>
      <protection locked="0"/>
    </xf>
    <xf numFmtId="0" fontId="13" fillId="35" borderId="162" xfId="0" applyNumberFormat="1" applyFont="1" applyFill="1" applyBorder="1" applyAlignment="1" applyProtection="1">
      <alignment vertical="center" wrapText="1"/>
      <protection locked="0"/>
    </xf>
    <xf numFmtId="0" fontId="13" fillId="35" borderId="0" xfId="0" applyNumberFormat="1" applyFont="1" applyFill="1" applyBorder="1" applyAlignment="1" applyProtection="1">
      <alignment vertical="center" wrapText="1"/>
      <protection locked="0"/>
    </xf>
    <xf numFmtId="1" fontId="13" fillId="35" borderId="251" xfId="0" applyNumberFormat="1" applyFont="1" applyFill="1" applyBorder="1" applyAlignment="1" applyProtection="1">
      <alignment horizontal="center" vertical="center" wrapText="1"/>
      <protection locked="0"/>
    </xf>
    <xf numFmtId="1" fontId="13" fillId="35" borderId="252" xfId="0" applyNumberFormat="1" applyFont="1" applyFill="1" applyBorder="1" applyAlignment="1" applyProtection="1">
      <alignment horizontal="center" vertical="center" wrapText="1"/>
      <protection locked="0"/>
    </xf>
    <xf numFmtId="1" fontId="13" fillId="35" borderId="253" xfId="0" applyNumberFormat="1" applyFont="1" applyFill="1" applyBorder="1" applyAlignment="1" applyProtection="1">
      <alignment horizontal="center" vertical="center" wrapText="1"/>
      <protection locked="0"/>
    </xf>
    <xf numFmtId="0" fontId="13" fillId="35" borderId="254" xfId="0" applyFont="1" applyFill="1" applyBorder="1" applyAlignment="1" applyProtection="1">
      <alignment vertical="top" wrapText="1"/>
      <protection locked="0"/>
    </xf>
    <xf numFmtId="0" fontId="81" fillId="35" borderId="134" xfId="0" applyFont="1" applyFill="1" applyBorder="1" applyAlignment="1" applyProtection="1">
      <alignment horizontal="left" vertical="top" wrapText="1"/>
      <protection locked="0"/>
    </xf>
    <xf numFmtId="0" fontId="132" fillId="48" borderId="195" xfId="0" applyFont="1" applyFill="1" applyBorder="1" applyAlignment="1">
      <alignment vertical="top" wrapText="1"/>
    </xf>
    <xf numFmtId="0" fontId="132" fillId="48" borderId="195" xfId="0" applyFont="1" applyFill="1" applyBorder="1" applyAlignment="1">
      <alignment horizontal="center" vertical="top" wrapText="1"/>
    </xf>
    <xf numFmtId="0" fontId="12" fillId="39" borderId="55" xfId="0" applyFont="1" applyFill="1" applyBorder="1" applyAlignment="1" applyProtection="1">
      <alignment horizontal="left" vertical="top" wrapText="1"/>
      <protection locked="0"/>
    </xf>
    <xf numFmtId="49" fontId="12" fillId="35" borderId="137" xfId="0" applyNumberFormat="1" applyFont="1" applyFill="1" applyBorder="1" applyAlignment="1" applyProtection="1">
      <alignment horizontal="center" vertical="top" wrapText="1"/>
      <protection locked="0"/>
    </xf>
    <xf numFmtId="49" fontId="12" fillId="35" borderId="138" xfId="0" applyNumberFormat="1" applyFont="1" applyFill="1" applyBorder="1" applyAlignment="1" applyProtection="1">
      <alignment horizontal="center" vertical="top" wrapText="1"/>
      <protection locked="0"/>
    </xf>
    <xf numFmtId="0" fontId="12" fillId="35" borderId="132" xfId="0" applyFont="1" applyFill="1" applyBorder="1" applyAlignment="1" applyProtection="1">
      <alignment vertical="top" wrapText="1"/>
      <protection locked="0"/>
    </xf>
    <xf numFmtId="0" fontId="12" fillId="35" borderId="133" xfId="0" applyFont="1" applyFill="1" applyBorder="1" applyAlignment="1" applyProtection="1">
      <alignment vertical="top" wrapText="1"/>
      <protection locked="0"/>
    </xf>
    <xf numFmtId="0" fontId="12" fillId="35" borderId="134" xfId="0" applyFont="1" applyFill="1" applyBorder="1" applyAlignment="1" applyProtection="1">
      <alignment vertical="top" wrapText="1"/>
      <protection locked="0"/>
    </xf>
    <xf numFmtId="0" fontId="31" fillId="40" borderId="104" xfId="0" applyFont="1" applyFill="1" applyBorder="1" applyAlignment="1" applyProtection="1">
      <alignment horizontal="left" vertical="top" wrapText="1"/>
      <protection locked="0"/>
    </xf>
    <xf numFmtId="0" fontId="6" fillId="40" borderId="116" xfId="0" applyNumberFormat="1" applyFont="1" applyFill="1" applyBorder="1" applyAlignment="1" applyProtection="1">
      <alignment vertical="top" wrapText="1"/>
      <protection locked="0"/>
    </xf>
    <xf numFmtId="0" fontId="6" fillId="40" borderId="208" xfId="0" applyFont="1" applyFill="1" applyBorder="1" applyAlignment="1" applyProtection="1">
      <alignment horizontal="left" vertical="top" wrapText="1"/>
      <protection locked="0"/>
    </xf>
    <xf numFmtId="0" fontId="13" fillId="35" borderId="191" xfId="0" applyFont="1" applyFill="1" applyBorder="1" applyAlignment="1" applyProtection="1">
      <alignment vertical="top" wrapText="1"/>
      <protection locked="0"/>
    </xf>
    <xf numFmtId="3" fontId="3" fillId="37" borderId="0" xfId="0" applyNumberFormat="1" applyFont="1" applyFill="1" applyAlignment="1">
      <alignment horizontal="right" vertical="center"/>
    </xf>
    <xf numFmtId="164" fontId="13" fillId="35" borderId="117" xfId="0" applyNumberFormat="1" applyFont="1" applyFill="1" applyBorder="1" applyAlignment="1" applyProtection="1">
      <alignment horizontal="center" vertical="center" wrapText="1"/>
      <protection locked="0"/>
    </xf>
    <xf numFmtId="0" fontId="13" fillId="42" borderId="55" xfId="0" applyFont="1" applyFill="1" applyBorder="1" applyAlignment="1" applyProtection="1">
      <alignment vertical="top" wrapText="1"/>
      <protection locked="0"/>
    </xf>
    <xf numFmtId="171" fontId="6" fillId="40" borderId="155" xfId="0" applyNumberFormat="1" applyFont="1" applyFill="1" applyBorder="1" applyAlignment="1" applyProtection="1">
      <alignment vertical="top" wrapText="1"/>
      <protection locked="0"/>
    </xf>
    <xf numFmtId="2" fontId="13" fillId="35" borderId="126" xfId="0" applyNumberFormat="1" applyFont="1" applyFill="1" applyBorder="1" applyAlignment="1" applyProtection="1">
      <alignment vertical="center" wrapText="1"/>
      <protection locked="0"/>
    </xf>
    <xf numFmtId="0" fontId="13" fillId="37" borderId="134" xfId="0" applyFont="1" applyFill="1" applyBorder="1" applyAlignment="1" applyProtection="1">
      <alignment wrapText="1"/>
      <protection locked="0"/>
    </xf>
    <xf numFmtId="0" fontId="13" fillId="37" borderId="134" xfId="0" applyFont="1" applyFill="1" applyBorder="1" applyAlignment="1" applyProtection="1">
      <alignment horizontal="center" vertical="center" wrapText="1"/>
      <protection locked="0"/>
    </xf>
    <xf numFmtId="0" fontId="13" fillId="37" borderId="122" xfId="0" applyFont="1" applyFill="1" applyBorder="1" applyAlignment="1" applyProtection="1">
      <alignment wrapText="1"/>
      <protection locked="0"/>
    </xf>
    <xf numFmtId="0" fontId="13" fillId="37" borderId="122" xfId="0" applyFont="1" applyFill="1" applyBorder="1" applyAlignment="1" applyProtection="1">
      <alignment vertical="center" wrapText="1"/>
      <protection locked="0"/>
    </xf>
    <xf numFmtId="0" fontId="13" fillId="37" borderId="134" xfId="0" applyFont="1" applyFill="1" applyBorder="1" applyAlignment="1" applyProtection="1">
      <alignment vertical="center" wrapText="1"/>
      <protection locked="0"/>
    </xf>
    <xf numFmtId="166" fontId="13" fillId="37" borderId="122" xfId="0" applyNumberFormat="1" applyFont="1" applyFill="1" applyBorder="1" applyAlignment="1" applyProtection="1">
      <alignment horizontal="left" wrapText="1"/>
      <protection locked="0"/>
    </xf>
    <xf numFmtId="0" fontId="13" fillId="37" borderId="123" xfId="0" applyFont="1" applyFill="1" applyBorder="1" applyAlignment="1" applyProtection="1">
      <alignment horizontal="center" wrapText="1"/>
      <protection locked="0"/>
    </xf>
    <xf numFmtId="0" fontId="13" fillId="37" borderId="136" xfId="0" applyFont="1" applyFill="1" applyBorder="1" applyAlignment="1" applyProtection="1">
      <alignment vertical="center" wrapText="1"/>
      <protection locked="0"/>
    </xf>
    <xf numFmtId="0" fontId="13" fillId="37" borderId="122" xfId="0" applyFont="1" applyFill="1" applyBorder="1" applyAlignment="1" applyProtection="1">
      <alignment horizontal="left" vertical="top" wrapText="1"/>
      <protection locked="0"/>
    </xf>
    <xf numFmtId="0" fontId="13" fillId="37" borderId="123" xfId="0" applyFont="1" applyFill="1" applyBorder="1" applyAlignment="1" applyProtection="1">
      <alignment horizontal="center" vertical="top" wrapText="1"/>
      <protection locked="0"/>
    </xf>
    <xf numFmtId="0" fontId="13" fillId="37" borderId="123" xfId="0" applyNumberFormat="1" applyFont="1" applyFill="1" applyBorder="1" applyAlignment="1" applyProtection="1">
      <alignment horizontal="center" vertical="top" wrapText="1"/>
      <protection locked="0"/>
    </xf>
    <xf numFmtId="0" fontId="13" fillId="37" borderId="133" xfId="0" applyFont="1" applyFill="1" applyBorder="1" applyAlignment="1" applyProtection="1">
      <alignment horizontal="center" vertical="top" wrapText="1"/>
      <protection locked="0"/>
    </xf>
    <xf numFmtId="0" fontId="13" fillId="37" borderId="134" xfId="0" applyFont="1" applyFill="1" applyBorder="1" applyAlignment="1" applyProtection="1">
      <alignment vertical="top" wrapText="1"/>
      <protection locked="0"/>
    </xf>
    <xf numFmtId="0" fontId="13" fillId="37" borderId="122" xfId="0" applyFont="1" applyFill="1" applyBorder="1" applyAlignment="1" applyProtection="1">
      <alignment horizontal="center" vertical="center" wrapText="1"/>
      <protection locked="0"/>
    </xf>
    <xf numFmtId="0" fontId="13" fillId="37" borderId="140" xfId="0" applyFont="1" applyFill="1" applyBorder="1" applyAlignment="1" applyProtection="1">
      <alignment vertical="center" wrapText="1"/>
      <protection locked="0"/>
    </xf>
    <xf numFmtId="166" fontId="13" fillId="37" borderId="132" xfId="0" applyNumberFormat="1" applyFont="1" applyFill="1" applyBorder="1" applyAlignment="1" applyProtection="1">
      <alignment horizontal="center" vertical="center" wrapText="1"/>
      <protection locked="0"/>
    </xf>
    <xf numFmtId="0" fontId="13" fillId="37" borderId="122" xfId="0" applyFont="1" applyFill="1" applyBorder="1" applyAlignment="1" applyProtection="1">
      <alignment vertical="top" wrapText="1"/>
      <protection locked="0"/>
    </xf>
    <xf numFmtId="0" fontId="13" fillId="37" borderId="135" xfId="0" applyFont="1" applyFill="1" applyBorder="1" applyAlignment="1" applyProtection="1">
      <alignment horizontal="center" vertical="top" wrapText="1"/>
      <protection locked="0"/>
    </xf>
    <xf numFmtId="0" fontId="13" fillId="40" borderId="140" xfId="0" applyFont="1" applyFill="1" applyBorder="1" applyAlignment="1" applyProtection="1">
      <alignment vertical="top" wrapText="1"/>
      <protection locked="0"/>
    </xf>
    <xf numFmtId="0" fontId="13" fillId="40" borderId="132" xfId="0" applyFont="1" applyFill="1" applyBorder="1" applyAlignment="1" applyProtection="1">
      <alignment horizontal="center" vertical="top" wrapText="1"/>
      <protection locked="0"/>
    </xf>
    <xf numFmtId="166" fontId="13" fillId="40" borderId="123" xfId="0" applyNumberFormat="1" applyFont="1" applyFill="1" applyBorder="1" applyAlignment="1" applyProtection="1">
      <alignment horizontal="center" vertical="top" wrapText="1"/>
      <protection locked="0"/>
    </xf>
    <xf numFmtId="0" fontId="13" fillId="40" borderId="133" xfId="0" applyFont="1" applyFill="1" applyBorder="1" applyAlignment="1" applyProtection="1">
      <alignment horizontal="center" vertical="top" wrapText="1"/>
      <protection locked="0"/>
    </xf>
    <xf numFmtId="0" fontId="13" fillId="40" borderId="134" xfId="0" applyFont="1" applyFill="1" applyBorder="1" applyAlignment="1" applyProtection="1">
      <alignment vertical="top" wrapText="1"/>
      <protection locked="0"/>
    </xf>
    <xf numFmtId="166" fontId="13" fillId="37" borderId="123" xfId="0" applyNumberFormat="1" applyFont="1" applyFill="1" applyBorder="1" applyAlignment="1" applyProtection="1">
      <alignment horizontal="center" vertical="top" wrapText="1"/>
      <protection locked="0"/>
    </xf>
    <xf numFmtId="0" fontId="13" fillId="37" borderId="136" xfId="0" applyFont="1" applyFill="1" applyBorder="1" applyAlignment="1" applyProtection="1">
      <alignment vertical="top" wrapText="1"/>
      <protection locked="0"/>
    </xf>
    <xf numFmtId="0" fontId="13" fillId="40" borderId="122" xfId="0" applyFont="1" applyFill="1" applyBorder="1" applyAlignment="1" applyProtection="1">
      <alignment vertical="top" wrapText="1"/>
      <protection locked="0"/>
    </xf>
    <xf numFmtId="0" fontId="13" fillId="40" borderId="123" xfId="0" applyFont="1" applyFill="1" applyBorder="1" applyAlignment="1" applyProtection="1">
      <alignment horizontal="center" vertical="top" wrapText="1"/>
      <protection locked="0"/>
    </xf>
    <xf numFmtId="0" fontId="13" fillId="40" borderId="135" xfId="0" applyFont="1" applyFill="1" applyBorder="1" applyAlignment="1" applyProtection="1">
      <alignment horizontal="center" vertical="top" wrapText="1"/>
      <protection locked="0"/>
    </xf>
    <xf numFmtId="0" fontId="13" fillId="40" borderId="136" xfId="0" applyFont="1" applyFill="1" applyBorder="1" applyAlignment="1" applyProtection="1">
      <alignment vertical="top" wrapText="1"/>
      <protection locked="0"/>
    </xf>
    <xf numFmtId="49" fontId="13" fillId="40" borderId="123" xfId="0" applyNumberFormat="1" applyFont="1" applyFill="1" applyBorder="1" applyAlignment="1" applyProtection="1">
      <alignment horizontal="center" vertical="top" wrapText="1"/>
      <protection locked="0"/>
    </xf>
    <xf numFmtId="0" fontId="13" fillId="37" borderId="140" xfId="0" applyFont="1" applyFill="1" applyBorder="1" applyAlignment="1" applyProtection="1">
      <alignment vertical="top" wrapText="1"/>
      <protection locked="0"/>
    </xf>
    <xf numFmtId="0" fontId="13" fillId="37" borderId="132" xfId="0" applyFont="1" applyFill="1" applyBorder="1" applyAlignment="1" applyProtection="1">
      <alignment vertical="top" wrapText="1"/>
      <protection locked="0"/>
    </xf>
    <xf numFmtId="166" fontId="13" fillId="37" borderId="132" xfId="0" applyNumberFormat="1" applyFont="1" applyFill="1" applyBorder="1" applyAlignment="1" applyProtection="1">
      <alignment horizontal="center" vertical="top" wrapText="1"/>
      <protection locked="0"/>
    </xf>
    <xf numFmtId="0" fontId="13" fillId="37" borderId="132" xfId="0" applyFont="1" applyFill="1" applyBorder="1" applyAlignment="1" applyProtection="1">
      <alignment vertical="center" wrapText="1"/>
      <protection locked="0"/>
    </xf>
    <xf numFmtId="0" fontId="13" fillId="37" borderId="255" xfId="0" applyFont="1" applyFill="1" applyBorder="1" applyAlignment="1" applyProtection="1">
      <alignment horizontal="left" vertical="center" wrapText="1"/>
      <protection locked="0"/>
    </xf>
    <xf numFmtId="166" fontId="13" fillId="37" borderId="198" xfId="0" applyNumberFormat="1" applyFont="1" applyFill="1" applyBorder="1" applyAlignment="1" applyProtection="1">
      <alignment horizontal="center" vertical="center" wrapText="1"/>
      <protection locked="0"/>
    </xf>
    <xf numFmtId="0" fontId="13" fillId="37" borderId="256" xfId="0" applyFont="1" applyFill="1" applyBorder="1" applyAlignment="1" applyProtection="1">
      <alignment horizontal="left" vertical="center" wrapText="1"/>
      <protection locked="0"/>
    </xf>
    <xf numFmtId="166" fontId="13" fillId="37" borderId="257" xfId="0" applyNumberFormat="1" applyFont="1" applyFill="1" applyBorder="1" applyAlignment="1" applyProtection="1">
      <alignment horizontal="center" vertical="center" wrapText="1"/>
      <protection locked="0"/>
    </xf>
    <xf numFmtId="0" fontId="13" fillId="40" borderId="203" xfId="0" applyFont="1" applyFill="1" applyBorder="1" applyAlignment="1" applyProtection="1">
      <alignment vertical="top" wrapText="1"/>
      <protection locked="0"/>
    </xf>
    <xf numFmtId="0" fontId="13" fillId="40" borderId="205" xfId="0" applyFont="1" applyFill="1" applyBorder="1" applyAlignment="1" applyProtection="1">
      <alignment horizontal="center" vertical="top" wrapText="1"/>
      <protection locked="0"/>
    </xf>
    <xf numFmtId="0" fontId="31" fillId="40" borderId="140" xfId="0" applyFont="1" applyFill="1" applyBorder="1" applyAlignment="1" applyProtection="1">
      <alignment wrapText="1"/>
      <protection locked="0"/>
    </xf>
    <xf numFmtId="0" fontId="31" fillId="40" borderId="132" xfId="0" applyFont="1" applyFill="1" applyBorder="1" applyAlignment="1" applyProtection="1">
      <alignment horizontal="center" wrapText="1"/>
      <protection locked="0"/>
    </xf>
    <xf numFmtId="166" fontId="31" fillId="40" borderId="123" xfId="0" applyNumberFormat="1" applyFont="1" applyFill="1" applyBorder="1" applyAlignment="1" applyProtection="1">
      <alignment horizontal="center" wrapText="1"/>
      <protection locked="0"/>
    </xf>
    <xf numFmtId="0" fontId="31" fillId="40" borderId="133" xfId="0" applyFont="1" applyFill="1" applyBorder="1" applyAlignment="1" applyProtection="1">
      <alignment horizontal="center" wrapText="1"/>
      <protection locked="0"/>
    </xf>
    <xf numFmtId="0" fontId="31" fillId="40" borderId="134" xfId="0" applyFont="1" applyFill="1" applyBorder="1" applyAlignment="1" applyProtection="1">
      <alignment wrapText="1"/>
      <protection locked="0"/>
    </xf>
    <xf numFmtId="0" fontId="13" fillId="37" borderId="0" xfId="0" applyFont="1" applyFill="1" applyBorder="1" applyAlignment="1" applyProtection="1">
      <alignment horizontal="left" wrapText="1"/>
      <protection locked="0"/>
    </xf>
    <xf numFmtId="0" fontId="13" fillId="37" borderId="132" xfId="0" applyFont="1" applyFill="1" applyBorder="1" applyAlignment="1" applyProtection="1">
      <alignment horizontal="center" vertical="top" wrapText="1"/>
      <protection locked="0"/>
    </xf>
    <xf numFmtId="3" fontId="3" fillId="0" borderId="0" xfId="0" applyNumberFormat="1" applyFont="1" applyAlignment="1">
      <alignment/>
    </xf>
    <xf numFmtId="0" fontId="137" fillId="0" borderId="258" xfId="0" applyFont="1" applyBorder="1" applyAlignment="1">
      <alignment horizontal="right" vertical="center" wrapText="1"/>
    </xf>
    <xf numFmtId="0" fontId="137" fillId="0" borderId="259" xfId="0" applyFont="1" applyBorder="1" applyAlignment="1">
      <alignment horizontal="right" vertical="center" wrapText="1"/>
    </xf>
    <xf numFmtId="0" fontId="10" fillId="0" borderId="0" xfId="0" applyFont="1" applyAlignment="1">
      <alignment horizontal="right" vertical="center"/>
    </xf>
    <xf numFmtId="0" fontId="49" fillId="34" borderId="41" xfId="0" applyFont="1" applyFill="1" applyBorder="1" applyAlignment="1">
      <alignment horizontal="center" vertical="center" wrapText="1"/>
    </xf>
    <xf numFmtId="0" fontId="0" fillId="0" borderId="0" xfId="0" applyAlignment="1">
      <alignment/>
    </xf>
    <xf numFmtId="0" fontId="0" fillId="0" borderId="160" xfId="0" applyBorder="1" applyAlignment="1">
      <alignment/>
    </xf>
    <xf numFmtId="0" fontId="16" fillId="33" borderId="260" xfId="0" applyFont="1" applyFill="1" applyBorder="1" applyAlignment="1">
      <alignment horizontal="center" vertical="top"/>
    </xf>
    <xf numFmtId="0" fontId="16" fillId="33" borderId="261" xfId="0" applyFont="1" applyFill="1" applyBorder="1" applyAlignment="1">
      <alignment horizontal="center" vertical="top"/>
    </xf>
    <xf numFmtId="0" fontId="16" fillId="33" borderId="262" xfId="0" applyFont="1" applyFill="1" applyBorder="1" applyAlignment="1">
      <alignment horizontal="center" vertical="top"/>
    </xf>
    <xf numFmtId="0" fontId="16" fillId="33" borderId="263" xfId="0" applyFont="1" applyFill="1" applyBorder="1" applyAlignment="1">
      <alignment horizontal="center" vertical="top"/>
    </xf>
    <xf numFmtId="0" fontId="14" fillId="0" borderId="0" xfId="0" applyFont="1" applyAlignment="1">
      <alignment horizontal="center" vertical="center" wrapText="1"/>
    </xf>
    <xf numFmtId="0" fontId="49" fillId="34" borderId="0" xfId="0" applyFont="1" applyFill="1" applyBorder="1" applyAlignment="1">
      <alignment horizontal="center" vertical="center" wrapText="1"/>
    </xf>
    <xf numFmtId="0" fontId="16" fillId="33" borderId="264" xfId="0" applyFont="1" applyFill="1" applyBorder="1" applyAlignment="1">
      <alignment horizontal="center" vertical="top"/>
    </xf>
    <xf numFmtId="0" fontId="15" fillId="35" borderId="0" xfId="0" applyFont="1" applyFill="1" applyAlignment="1" applyProtection="1">
      <alignment horizontal="left" vertical="center"/>
      <protection locked="0"/>
    </xf>
    <xf numFmtId="0" fontId="16" fillId="33" borderId="265" xfId="0" applyFont="1" applyFill="1" applyBorder="1" applyAlignment="1">
      <alignment horizontal="center" vertical="top"/>
    </xf>
    <xf numFmtId="0" fontId="45" fillId="34" borderId="171" xfId="0" applyFont="1" applyFill="1" applyBorder="1" applyAlignment="1" applyProtection="1">
      <alignment horizontal="center" vertical="center"/>
      <protection/>
    </xf>
    <xf numFmtId="0" fontId="45" fillId="34" borderId="172" xfId="0" applyFont="1" applyFill="1" applyBorder="1" applyAlignment="1" applyProtection="1">
      <alignment horizontal="center" vertical="center"/>
      <protection/>
    </xf>
    <xf numFmtId="0" fontId="45" fillId="34" borderId="266" xfId="0" applyFont="1" applyFill="1" applyBorder="1" applyAlignment="1" applyProtection="1">
      <alignment horizontal="center" vertical="center"/>
      <protection/>
    </xf>
    <xf numFmtId="0" fontId="20" fillId="36" borderId="0" xfId="0" applyFont="1" applyFill="1" applyAlignment="1" applyProtection="1">
      <alignment horizontal="left" vertical="center"/>
      <protection locked="0"/>
    </xf>
    <xf numFmtId="0" fontId="24" fillId="0" borderId="0" xfId="0" applyFont="1" applyAlignment="1">
      <alignment horizontal="center" wrapText="1"/>
    </xf>
    <xf numFmtId="0" fontId="24" fillId="0" borderId="0" xfId="0" applyFont="1" applyAlignment="1">
      <alignment horizontal="center"/>
    </xf>
    <xf numFmtId="0" fontId="11" fillId="33" borderId="267" xfId="0" applyFont="1" applyFill="1" applyBorder="1" applyAlignment="1">
      <alignment horizontal="center" vertical="top"/>
    </xf>
    <xf numFmtId="0" fontId="11" fillId="33" borderId="268" xfId="0" applyFont="1" applyFill="1" applyBorder="1" applyAlignment="1">
      <alignment horizontal="center" vertical="top"/>
    </xf>
    <xf numFmtId="0" fontId="11" fillId="33" borderId="269" xfId="0" applyFont="1" applyFill="1" applyBorder="1" applyAlignment="1">
      <alignment horizontal="center" vertical="top"/>
    </xf>
    <xf numFmtId="0" fontId="11" fillId="33" borderId="270" xfId="0" applyFont="1" applyFill="1" applyBorder="1" applyAlignment="1">
      <alignment horizontal="right" vertical="top" wrapText="1"/>
    </xf>
    <xf numFmtId="0" fontId="11" fillId="33" borderId="0" xfId="0" applyFont="1" applyFill="1" applyBorder="1" applyAlignment="1">
      <alignment horizontal="right" vertical="top" wrapText="1"/>
    </xf>
    <xf numFmtId="0" fontId="11" fillId="33" borderId="160" xfId="0" applyFont="1" applyFill="1" applyBorder="1" applyAlignment="1">
      <alignment horizontal="right" vertical="top"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4" fillId="0" borderId="0" xfId="0" applyFont="1" applyAlignment="1">
      <alignment horizontal="center" vertical="top" wrapText="1"/>
    </xf>
    <xf numFmtId="0" fontId="20" fillId="36" borderId="0" xfId="0" applyFont="1" applyFill="1" applyAlignment="1" applyProtection="1">
      <alignment horizontal="left" vertical="center"/>
      <protection/>
    </xf>
    <xf numFmtId="0" fontId="18" fillId="34" borderId="271" xfId="66" applyFont="1" applyFill="1" applyBorder="1" applyAlignment="1">
      <alignment horizontal="left" vertical="top" wrapText="1"/>
      <protection/>
    </xf>
    <xf numFmtId="0" fontId="18" fillId="34" borderId="272" xfId="66" applyFont="1" applyFill="1" applyBorder="1" applyAlignment="1">
      <alignment horizontal="left" vertical="top" wrapText="1"/>
      <protection/>
    </xf>
    <xf numFmtId="0" fontId="18" fillId="34" borderId="273" xfId="66" applyFont="1" applyFill="1" applyBorder="1" applyAlignment="1">
      <alignment horizontal="left" vertical="top" wrapText="1"/>
      <protection/>
    </xf>
    <xf numFmtId="0" fontId="18" fillId="34" borderId="274" xfId="66" applyFont="1" applyFill="1" applyBorder="1" applyAlignment="1">
      <alignment horizontal="left" vertical="top" wrapText="1"/>
      <protection/>
    </xf>
    <xf numFmtId="0" fontId="18" fillId="34" borderId="275" xfId="66" applyFont="1" applyFill="1" applyBorder="1" applyAlignment="1">
      <alignment horizontal="left" vertical="top" wrapText="1"/>
      <protection/>
    </xf>
    <xf numFmtId="0" fontId="18" fillId="34" borderId="276" xfId="66" applyFont="1" applyFill="1" applyBorder="1" applyAlignment="1">
      <alignment horizontal="left" vertical="top" wrapText="1"/>
      <protection/>
    </xf>
    <xf numFmtId="0" fontId="16" fillId="33" borderId="277" xfId="0" applyFont="1" applyFill="1" applyBorder="1" applyAlignment="1">
      <alignment horizontal="right" vertical="center"/>
    </xf>
    <xf numFmtId="0" fontId="16" fillId="33" borderId="278" xfId="0" applyFont="1" applyFill="1" applyBorder="1" applyAlignment="1">
      <alignment horizontal="right" vertical="center"/>
    </xf>
    <xf numFmtId="0" fontId="16" fillId="33" borderId="279" xfId="0" applyFont="1" applyFill="1" applyBorder="1" applyAlignment="1">
      <alignment horizontal="right" vertical="center"/>
    </xf>
    <xf numFmtId="0" fontId="17" fillId="34" borderId="280" xfId="0" applyFont="1" applyFill="1" applyBorder="1" applyAlignment="1">
      <alignment horizontal="left" vertical="top" wrapText="1"/>
    </xf>
    <xf numFmtId="0" fontId="17" fillId="34" borderId="281" xfId="0" applyFont="1" applyFill="1" applyBorder="1" applyAlignment="1">
      <alignment horizontal="left" vertical="top"/>
    </xf>
    <xf numFmtId="0" fontId="17" fillId="34" borderId="282" xfId="0" applyFont="1" applyFill="1" applyBorder="1" applyAlignment="1">
      <alignment horizontal="left" vertical="top"/>
    </xf>
    <xf numFmtId="0" fontId="18" fillId="34" borderId="271" xfId="0" applyFont="1" applyFill="1" applyBorder="1" applyAlignment="1">
      <alignment horizontal="left" vertical="top" wrapText="1"/>
    </xf>
    <xf numFmtId="0" fontId="18" fillId="34" borderId="272" xfId="0" applyFont="1" applyFill="1" applyBorder="1" applyAlignment="1">
      <alignment horizontal="left" vertical="top"/>
    </xf>
    <xf numFmtId="0" fontId="18" fillId="34" borderId="273" xfId="0" applyFont="1" applyFill="1" applyBorder="1" applyAlignment="1">
      <alignment horizontal="left" vertical="top"/>
    </xf>
    <xf numFmtId="0" fontId="17" fillId="34" borderId="271" xfId="0" applyFont="1" applyFill="1" applyBorder="1" applyAlignment="1">
      <alignment horizontal="left" vertical="top" wrapText="1"/>
    </xf>
    <xf numFmtId="0" fontId="17" fillId="34" borderId="272" xfId="0" applyFont="1" applyFill="1" applyBorder="1" applyAlignment="1">
      <alignment horizontal="left" vertical="top"/>
    </xf>
    <xf numFmtId="0" fontId="17" fillId="34" borderId="273" xfId="0" applyFont="1" applyFill="1" applyBorder="1" applyAlignment="1">
      <alignment horizontal="left" vertical="top"/>
    </xf>
    <xf numFmtId="0" fontId="17" fillId="34" borderId="271" xfId="0" applyFont="1" applyFill="1" applyBorder="1" applyAlignment="1">
      <alignment horizontal="left" vertical="top"/>
    </xf>
    <xf numFmtId="0" fontId="11" fillId="33" borderId="283" xfId="0" applyFont="1" applyFill="1" applyBorder="1" applyAlignment="1">
      <alignment horizontal="center" vertical="center" textRotation="90" wrapText="1"/>
    </xf>
    <xf numFmtId="0" fontId="11" fillId="33" borderId="117" xfId="0" applyFont="1" applyFill="1" applyBorder="1" applyAlignment="1">
      <alignment horizontal="center" vertical="center" textRotation="90"/>
    </xf>
    <xf numFmtId="0" fontId="11" fillId="33" borderId="284" xfId="0" applyFont="1" applyFill="1" applyBorder="1" applyAlignment="1">
      <alignment horizontal="center" vertical="center" textRotation="90"/>
    </xf>
    <xf numFmtId="0" fontId="11" fillId="33" borderId="285" xfId="0" applyFont="1" applyFill="1" applyBorder="1" applyAlignment="1">
      <alignment horizontal="center" vertical="center" textRotation="90"/>
    </xf>
    <xf numFmtId="0" fontId="16" fillId="33" borderId="286" xfId="0" applyFont="1" applyFill="1" applyBorder="1" applyAlignment="1">
      <alignment horizontal="center" vertical="top" wrapText="1"/>
    </xf>
    <xf numFmtId="0" fontId="16" fillId="33" borderId="287" xfId="0" applyFont="1" applyFill="1" applyBorder="1" applyAlignment="1">
      <alignment horizontal="center" vertical="top" wrapText="1"/>
    </xf>
    <xf numFmtId="0" fontId="16" fillId="33" borderId="162" xfId="0" applyFont="1" applyFill="1" applyBorder="1" applyAlignment="1">
      <alignment horizontal="center" vertical="top" wrapText="1"/>
    </xf>
    <xf numFmtId="0" fontId="16" fillId="33" borderId="160" xfId="0" applyFont="1" applyFill="1" applyBorder="1" applyAlignment="1">
      <alignment horizontal="center" vertical="top" wrapText="1"/>
    </xf>
    <xf numFmtId="0" fontId="16" fillId="33" borderId="288" xfId="0" applyFont="1" applyFill="1" applyBorder="1" applyAlignment="1">
      <alignment horizontal="center" vertical="top" wrapText="1"/>
    </xf>
    <xf numFmtId="0" fontId="16" fillId="33" borderId="119" xfId="0" applyFont="1" applyFill="1" applyBorder="1" applyAlignment="1">
      <alignment horizontal="center" vertical="top" wrapText="1"/>
    </xf>
    <xf numFmtId="0" fontId="11" fillId="33" borderId="289" xfId="0" applyFont="1" applyFill="1" applyBorder="1" applyAlignment="1">
      <alignment horizontal="center" vertical="top"/>
    </xf>
    <xf numFmtId="0" fontId="11" fillId="33" borderId="143" xfId="0" applyFont="1" applyFill="1" applyBorder="1" applyAlignment="1">
      <alignment horizontal="center" vertical="center" textRotation="90"/>
    </xf>
    <xf numFmtId="0" fontId="11" fillId="33" borderId="69" xfId="0" applyFont="1" applyFill="1" applyBorder="1" applyAlignment="1">
      <alignment horizontal="center" vertical="center" textRotation="90"/>
    </xf>
    <xf numFmtId="0" fontId="16" fillId="33" borderId="290" xfId="0" applyFont="1" applyFill="1" applyBorder="1" applyAlignment="1">
      <alignment horizontal="center" vertical="center"/>
    </xf>
    <xf numFmtId="0" fontId="11" fillId="33" borderId="117" xfId="0" applyFont="1" applyFill="1" applyBorder="1" applyAlignment="1">
      <alignment horizontal="center" vertical="center" textRotation="90" wrapText="1"/>
    </xf>
    <xf numFmtId="0" fontId="11" fillId="33" borderId="284" xfId="0" applyFont="1" applyFill="1" applyBorder="1" applyAlignment="1">
      <alignment horizontal="center" vertical="center" textRotation="90" wrapText="1"/>
    </xf>
    <xf numFmtId="0" fontId="11" fillId="33" borderId="285" xfId="0" applyFont="1" applyFill="1" applyBorder="1" applyAlignment="1">
      <alignment horizontal="center" vertical="center" textRotation="90" wrapText="1"/>
    </xf>
    <xf numFmtId="0" fontId="16" fillId="33" borderId="286" xfId="0" applyFont="1" applyFill="1" applyBorder="1" applyAlignment="1">
      <alignment horizontal="center" vertical="center" wrapText="1"/>
    </xf>
    <xf numFmtId="0" fontId="16" fillId="33" borderId="287" xfId="0" applyFont="1" applyFill="1" applyBorder="1" applyAlignment="1">
      <alignment horizontal="center" vertical="center" wrapText="1"/>
    </xf>
    <xf numFmtId="0" fontId="16" fillId="33" borderId="162" xfId="0" applyFont="1" applyFill="1" applyBorder="1" applyAlignment="1">
      <alignment horizontal="center" vertical="center" wrapText="1"/>
    </xf>
    <xf numFmtId="0" fontId="16" fillId="33" borderId="160" xfId="0" applyFont="1" applyFill="1" applyBorder="1" applyAlignment="1">
      <alignment horizontal="center" vertical="center" wrapText="1"/>
    </xf>
    <xf numFmtId="0" fontId="16" fillId="33" borderId="291" xfId="0" applyFont="1" applyFill="1" applyBorder="1" applyAlignment="1">
      <alignment horizontal="center" vertical="center" wrapText="1"/>
    </xf>
    <xf numFmtId="0" fontId="16" fillId="33" borderId="292" xfId="0" applyFont="1" applyFill="1" applyBorder="1" applyAlignment="1">
      <alignment horizontal="center" vertical="center" wrapText="1"/>
    </xf>
    <xf numFmtId="0" fontId="19" fillId="0" borderId="0" xfId="0" applyFont="1" applyFill="1" applyAlignment="1">
      <alignment horizontal="right" vertical="center"/>
    </xf>
    <xf numFmtId="0" fontId="26" fillId="0" borderId="0" xfId="0" applyFont="1" applyAlignment="1">
      <alignment horizontal="center" vertical="top" wrapText="1"/>
    </xf>
    <xf numFmtId="0" fontId="32" fillId="0" borderId="0" xfId="0" applyFont="1" applyAlignment="1">
      <alignment horizontal="right" vertical="center"/>
    </xf>
    <xf numFmtId="0" fontId="11" fillId="33" borderId="293" xfId="0" applyFont="1" applyFill="1" applyBorder="1" applyAlignment="1">
      <alignment horizontal="center" vertical="center" textRotation="90" wrapText="1"/>
    </xf>
    <xf numFmtId="0" fontId="11" fillId="33" borderId="161" xfId="0" applyFont="1" applyFill="1" applyBorder="1" applyAlignment="1">
      <alignment horizontal="center" vertical="center" textRotation="90" wrapText="1"/>
    </xf>
    <xf numFmtId="0" fontId="11" fillId="33" borderId="69" xfId="0" applyFont="1" applyFill="1" applyBorder="1" applyAlignment="1">
      <alignment horizontal="center" vertical="center" textRotation="90" wrapText="1"/>
    </xf>
    <xf numFmtId="0" fontId="16" fillId="33" borderId="38" xfId="0" applyFont="1" applyFill="1" applyBorder="1" applyAlignment="1">
      <alignment horizontal="center" vertical="distributed" wrapText="1"/>
    </xf>
    <xf numFmtId="0" fontId="16" fillId="33" borderId="294" xfId="0" applyFont="1" applyFill="1" applyBorder="1" applyAlignment="1">
      <alignment horizontal="center" vertical="distributed"/>
    </xf>
    <xf numFmtId="0" fontId="16" fillId="33" borderId="147" xfId="0" applyFont="1" applyFill="1" applyBorder="1" applyAlignment="1">
      <alignment horizontal="center" vertical="distributed"/>
    </xf>
    <xf numFmtId="0" fontId="11" fillId="33" borderId="93" xfId="0" applyFont="1" applyFill="1" applyBorder="1" applyAlignment="1">
      <alignment horizontal="center" vertical="center" textRotation="90" wrapText="1"/>
    </xf>
    <xf numFmtId="0" fontId="11" fillId="33" borderId="295" xfId="0" applyFont="1" applyFill="1" applyBorder="1" applyAlignment="1">
      <alignment horizontal="center" vertical="center" textRotation="90" wrapText="1"/>
    </xf>
    <xf numFmtId="0" fontId="11" fillId="33" borderId="34" xfId="0" applyFont="1" applyFill="1" applyBorder="1" applyAlignment="1">
      <alignment horizontal="center" vertical="center" textRotation="90"/>
    </xf>
    <xf numFmtId="0" fontId="11" fillId="33" borderId="143" xfId="0" applyFont="1" applyFill="1" applyBorder="1" applyAlignment="1">
      <alignment horizontal="center" vertical="center" textRotation="90" wrapText="1"/>
    </xf>
    <xf numFmtId="0" fontId="11" fillId="33" borderId="296" xfId="0" applyFont="1" applyFill="1" applyBorder="1" applyAlignment="1">
      <alignment horizontal="center" vertical="center" textRotation="90" wrapText="1"/>
    </xf>
    <xf numFmtId="0" fontId="11" fillId="33" borderId="40" xfId="0" applyFont="1" applyFill="1" applyBorder="1" applyAlignment="1">
      <alignment horizontal="center" vertical="center" textRotation="90" wrapText="1"/>
    </xf>
    <xf numFmtId="0" fontId="11" fillId="33" borderId="297" xfId="0" applyFont="1" applyFill="1" applyBorder="1" applyAlignment="1">
      <alignment horizontal="center" vertical="center" textRotation="90"/>
    </xf>
    <xf numFmtId="0" fontId="11" fillId="33" borderId="298" xfId="0" applyFont="1" applyFill="1" applyBorder="1" applyAlignment="1">
      <alignment horizontal="center" vertical="center" textRotation="90" wrapText="1"/>
    </xf>
    <xf numFmtId="0" fontId="11" fillId="33" borderId="43" xfId="0" applyFont="1" applyFill="1" applyBorder="1" applyAlignment="1">
      <alignment horizontal="center" vertical="center" textRotation="90" wrapText="1"/>
    </xf>
    <xf numFmtId="0" fontId="11" fillId="33" borderId="299" xfId="0" applyFont="1" applyFill="1" applyBorder="1" applyAlignment="1">
      <alignment horizontal="center" vertical="center" textRotation="90"/>
    </xf>
    <xf numFmtId="0" fontId="48" fillId="36" borderId="300" xfId="0" applyFont="1" applyFill="1" applyBorder="1" applyAlignment="1" applyProtection="1">
      <alignment horizontal="center" vertical="center" wrapText="1"/>
      <protection/>
    </xf>
    <xf numFmtId="0" fontId="48" fillId="36" borderId="211" xfId="0" applyFont="1" applyFill="1" applyBorder="1" applyAlignment="1" applyProtection="1">
      <alignment horizontal="center" vertical="center" wrapText="1"/>
      <protection/>
    </xf>
    <xf numFmtId="0" fontId="32" fillId="0" borderId="0" xfId="0" applyFont="1" applyAlignment="1">
      <alignment horizontal="center" vertical="center"/>
    </xf>
    <xf numFmtId="164" fontId="31" fillId="34" borderId="0" xfId="0" applyNumberFormat="1" applyFont="1" applyFill="1" applyAlignment="1">
      <alignment horizontal="center"/>
    </xf>
    <xf numFmtId="0" fontId="11" fillId="33" borderId="196" xfId="0" applyFont="1" applyFill="1" applyBorder="1" applyAlignment="1">
      <alignment horizontal="center" vertical="top"/>
    </xf>
    <xf numFmtId="0" fontId="11" fillId="33" borderId="144" xfId="0" applyFont="1" applyFill="1" applyBorder="1" applyAlignment="1">
      <alignment horizontal="center" vertical="top"/>
    </xf>
    <xf numFmtId="0" fontId="0" fillId="0" borderId="161" xfId="0" applyBorder="1" applyAlignment="1">
      <alignment/>
    </xf>
    <xf numFmtId="0" fontId="0" fillId="0" borderId="69" xfId="0" applyBorder="1" applyAlignment="1">
      <alignment/>
    </xf>
    <xf numFmtId="0" fontId="11" fillId="33" borderId="286" xfId="0" applyFont="1" applyFill="1" applyBorder="1" applyAlignment="1">
      <alignment horizontal="center" vertical="center" wrapText="1"/>
    </xf>
    <xf numFmtId="0" fontId="11" fillId="33" borderId="287" xfId="0" applyFont="1" applyFill="1" applyBorder="1" applyAlignment="1">
      <alignment horizontal="center" vertical="center" wrapText="1"/>
    </xf>
    <xf numFmtId="0" fontId="11" fillId="33" borderId="291" xfId="0" applyFont="1" applyFill="1" applyBorder="1" applyAlignment="1">
      <alignment horizontal="center" vertical="center" wrapText="1"/>
    </xf>
    <xf numFmtId="0" fontId="11" fillId="33" borderId="292"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9" fillId="0" borderId="0" xfId="0" applyFont="1" applyFill="1" applyAlignment="1" applyProtection="1">
      <alignment horizontal="right" vertical="center"/>
      <protection/>
    </xf>
    <xf numFmtId="0" fontId="26" fillId="0" borderId="0" xfId="0" applyFont="1" applyAlignment="1" applyProtection="1">
      <alignment horizontal="center" vertical="top" wrapText="1"/>
      <protection/>
    </xf>
    <xf numFmtId="0" fontId="32" fillId="0" borderId="0" xfId="0" applyFont="1" applyAlignment="1" applyProtection="1">
      <alignment horizontal="right" vertical="center"/>
      <protection/>
    </xf>
    <xf numFmtId="0" fontId="16" fillId="33" borderId="301" xfId="0" applyFont="1" applyFill="1" applyBorder="1" applyAlignment="1" applyProtection="1">
      <alignment horizontal="center" vertical="center" wrapText="1"/>
      <protection/>
    </xf>
    <xf numFmtId="0" fontId="16" fillId="33" borderId="287"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60" xfId="0" applyFont="1" applyFill="1" applyBorder="1" applyAlignment="1" applyProtection="1">
      <alignment horizontal="center" vertical="center"/>
      <protection/>
    </xf>
    <xf numFmtId="0" fontId="16" fillId="33" borderId="37" xfId="0" applyFont="1" applyFill="1" applyBorder="1" applyAlignment="1" applyProtection="1">
      <alignment horizontal="center" vertical="center"/>
      <protection/>
    </xf>
    <xf numFmtId="0" fontId="16" fillId="33" borderId="292" xfId="0" applyFont="1" applyFill="1" applyBorder="1" applyAlignment="1" applyProtection="1">
      <alignment horizontal="center" vertical="center"/>
      <protection/>
    </xf>
    <xf numFmtId="0" fontId="11" fillId="33" borderId="196" xfId="0" applyFont="1" applyFill="1" applyBorder="1" applyAlignment="1">
      <alignment horizontal="center" vertical="top" wrapText="1"/>
    </xf>
    <xf numFmtId="0" fontId="48" fillId="36" borderId="302" xfId="0" applyFont="1" applyFill="1" applyBorder="1" applyAlignment="1" applyProtection="1">
      <alignment horizontal="center" vertical="center" wrapText="1"/>
      <protection/>
    </xf>
    <xf numFmtId="0" fontId="48" fillId="36" borderId="303" xfId="0" applyFont="1" applyFill="1" applyBorder="1" applyAlignment="1" applyProtection="1">
      <alignment horizontal="center" vertical="center" wrapText="1"/>
      <protection/>
    </xf>
    <xf numFmtId="0" fontId="48" fillId="36" borderId="304" xfId="0" applyFont="1" applyFill="1" applyBorder="1" applyAlignment="1" applyProtection="1">
      <alignment horizontal="center" vertical="center" wrapText="1"/>
      <protection/>
    </xf>
    <xf numFmtId="0" fontId="11" fillId="33" borderId="283" xfId="0" applyFont="1" applyFill="1" applyBorder="1" applyAlignment="1" applyProtection="1">
      <alignment horizontal="center" vertical="center" textRotation="90" wrapText="1"/>
      <protection/>
    </xf>
    <xf numFmtId="0" fontId="11" fillId="33" borderId="117" xfId="0" applyFont="1" applyFill="1" applyBorder="1" applyAlignment="1" applyProtection="1">
      <alignment horizontal="center" vertical="center" textRotation="90"/>
      <protection/>
    </xf>
    <xf numFmtId="0" fontId="11" fillId="33" borderId="284" xfId="0" applyFont="1" applyFill="1" applyBorder="1" applyAlignment="1" applyProtection="1">
      <alignment horizontal="center" vertical="center" textRotation="90"/>
      <protection/>
    </xf>
    <xf numFmtId="0" fontId="11" fillId="33" borderId="305" xfId="0" applyFont="1" applyFill="1" applyBorder="1" applyAlignment="1" applyProtection="1">
      <alignment horizontal="center" vertical="center" textRotation="90"/>
      <protection/>
    </xf>
    <xf numFmtId="0" fontId="11" fillId="33" borderId="285" xfId="0" applyFont="1" applyFill="1" applyBorder="1" applyAlignment="1" applyProtection="1">
      <alignment horizontal="center" vertical="center" textRotation="90"/>
      <protection/>
    </xf>
    <xf numFmtId="0" fontId="16" fillId="33" borderId="306" xfId="0" applyFont="1" applyFill="1" applyBorder="1" applyAlignment="1" applyProtection="1">
      <alignment horizontal="center" vertical="center" wrapText="1"/>
      <protection/>
    </xf>
    <xf numFmtId="0" fontId="16" fillId="33" borderId="307" xfId="0" applyFont="1" applyFill="1" applyBorder="1" applyAlignment="1" applyProtection="1">
      <alignment horizontal="center" vertical="center"/>
      <protection/>
    </xf>
    <xf numFmtId="0" fontId="16" fillId="33" borderId="295" xfId="0" applyFont="1" applyFill="1" applyBorder="1" applyAlignment="1" applyProtection="1">
      <alignment horizontal="center" vertical="center"/>
      <protection/>
    </xf>
    <xf numFmtId="0" fontId="16" fillId="33" borderId="43" xfId="0" applyFont="1" applyFill="1" applyBorder="1" applyAlignment="1" applyProtection="1">
      <alignment horizontal="center" vertical="center"/>
      <protection/>
    </xf>
    <xf numFmtId="0" fontId="16" fillId="33" borderId="36" xfId="0" applyFont="1" applyFill="1" applyBorder="1" applyAlignment="1" applyProtection="1">
      <alignment horizontal="center" vertical="center"/>
      <protection/>
    </xf>
    <xf numFmtId="0" fontId="16" fillId="33" borderId="86" xfId="0" applyFont="1" applyFill="1" applyBorder="1" applyAlignment="1" applyProtection="1">
      <alignment horizontal="center" vertical="center"/>
      <protection/>
    </xf>
    <xf numFmtId="0" fontId="48" fillId="36" borderId="171" xfId="0" applyFont="1" applyFill="1" applyBorder="1" applyAlignment="1" applyProtection="1">
      <alignment horizontal="center" vertical="center" wrapText="1"/>
      <protection/>
    </xf>
    <xf numFmtId="0" fontId="48" fillId="36" borderId="172" xfId="0" applyFont="1" applyFill="1" applyBorder="1" applyAlignment="1" applyProtection="1">
      <alignment horizontal="center" vertical="center" wrapText="1"/>
      <protection/>
    </xf>
    <xf numFmtId="0" fontId="48" fillId="36" borderId="266" xfId="0" applyFont="1" applyFill="1" applyBorder="1" applyAlignment="1" applyProtection="1">
      <alignment horizontal="center" vertical="center" wrapText="1"/>
      <protection/>
    </xf>
    <xf numFmtId="0" fontId="48" fillId="36" borderId="274" xfId="0" applyFont="1" applyFill="1" applyBorder="1" applyAlignment="1" applyProtection="1">
      <alignment horizontal="center" vertical="center" wrapText="1"/>
      <protection/>
    </xf>
    <xf numFmtId="0" fontId="48" fillId="36" borderId="275" xfId="0" applyFont="1" applyFill="1" applyBorder="1" applyAlignment="1" applyProtection="1">
      <alignment horizontal="center" vertical="center" wrapText="1"/>
      <protection/>
    </xf>
    <xf numFmtId="0" fontId="48" fillId="36" borderId="308" xfId="0" applyFont="1" applyFill="1" applyBorder="1" applyAlignment="1" applyProtection="1">
      <alignment horizontal="center" vertical="center" wrapText="1"/>
      <protection/>
    </xf>
    <xf numFmtId="0" fontId="20" fillId="36" borderId="0" xfId="0" applyFont="1" applyFill="1" applyAlignment="1" applyProtection="1">
      <alignment horizontal="center" vertical="center"/>
      <protection/>
    </xf>
    <xf numFmtId="0" fontId="11" fillId="33" borderId="183" xfId="0" applyFont="1" applyFill="1" applyBorder="1" applyAlignment="1">
      <alignment horizontal="center" vertical="top"/>
    </xf>
    <xf numFmtId="0" fontId="11" fillId="33" borderId="309" xfId="0" applyFont="1" applyFill="1" applyBorder="1" applyAlignment="1">
      <alignment horizontal="center" vertical="top"/>
    </xf>
    <xf numFmtId="0" fontId="11" fillId="33" borderId="310" xfId="0" applyFont="1" applyFill="1" applyBorder="1" applyAlignment="1">
      <alignment horizontal="center" vertical="top"/>
    </xf>
    <xf numFmtId="0" fontId="11" fillId="33" borderId="160" xfId="0" applyFont="1" applyFill="1" applyBorder="1" applyAlignment="1">
      <alignment horizontal="center" vertical="top"/>
    </xf>
    <xf numFmtId="0" fontId="11" fillId="33" borderId="311" xfId="0" applyFont="1" applyFill="1" applyBorder="1" applyAlignment="1">
      <alignment horizontal="center" vertical="top"/>
    </xf>
    <xf numFmtId="0" fontId="11" fillId="33" borderId="312" xfId="0" applyFont="1" applyFill="1" applyBorder="1" applyAlignment="1">
      <alignment horizontal="center" vertical="top"/>
    </xf>
    <xf numFmtId="0" fontId="11" fillId="33" borderId="313" xfId="0" applyFont="1" applyFill="1" applyBorder="1" applyAlignment="1">
      <alignment horizontal="center" vertical="top"/>
    </xf>
    <xf numFmtId="0" fontId="11" fillId="33" borderId="101" xfId="0" applyFont="1" applyFill="1" applyBorder="1" applyAlignment="1">
      <alignment horizontal="center"/>
    </xf>
    <xf numFmtId="0" fontId="11" fillId="33" borderId="314" xfId="0" applyFont="1" applyFill="1" applyBorder="1" applyAlignment="1">
      <alignment horizontal="center"/>
    </xf>
    <xf numFmtId="0" fontId="11" fillId="33" borderId="150" xfId="0" applyFont="1" applyFill="1" applyBorder="1" applyAlignment="1">
      <alignment horizontal="center"/>
    </xf>
    <xf numFmtId="0" fontId="11" fillId="33" borderId="315" xfId="0" applyFont="1" applyFill="1" applyBorder="1" applyAlignment="1">
      <alignment horizontal="center"/>
    </xf>
    <xf numFmtId="0" fontId="11" fillId="33" borderId="316" xfId="0" applyFont="1" applyFill="1" applyBorder="1" applyAlignment="1">
      <alignment horizontal="center" vertical="top"/>
    </xf>
    <xf numFmtId="0" fontId="11" fillId="33" borderId="317" xfId="0" applyFont="1" applyFill="1" applyBorder="1" applyAlignment="1">
      <alignment horizontal="center" vertical="top"/>
    </xf>
    <xf numFmtId="0" fontId="11" fillId="33" borderId="102" xfId="0" applyFont="1" applyFill="1" applyBorder="1" applyAlignment="1">
      <alignment horizontal="center"/>
    </xf>
    <xf numFmtId="0" fontId="11" fillId="33" borderId="318" xfId="0" applyFont="1" applyFill="1" applyBorder="1" applyAlignment="1">
      <alignment horizontal="center" vertical="top"/>
    </xf>
    <xf numFmtId="0" fontId="11" fillId="33" borderId="307" xfId="0" applyFont="1" applyFill="1" applyBorder="1" applyAlignment="1">
      <alignment horizontal="center" vertical="top"/>
    </xf>
    <xf numFmtId="0" fontId="11" fillId="33" borderId="281" xfId="0" applyFont="1" applyFill="1" applyBorder="1" applyAlignment="1">
      <alignment horizontal="center" vertical="top" wrapText="1"/>
    </xf>
    <xf numFmtId="0" fontId="11" fillId="33" borderId="272" xfId="0" applyFont="1" applyFill="1" applyBorder="1" applyAlignment="1">
      <alignment horizontal="center" vertical="top"/>
    </xf>
    <xf numFmtId="0" fontId="11" fillId="33" borderId="275" xfId="0" applyFont="1" applyFill="1" applyBorder="1" applyAlignment="1">
      <alignment horizontal="center" vertical="top"/>
    </xf>
    <xf numFmtId="0" fontId="56" fillId="0" borderId="0" xfId="0" applyFont="1" applyAlignment="1">
      <alignment horizontal="left" vertical="top" wrapText="1"/>
    </xf>
    <xf numFmtId="0" fontId="11" fillId="33" borderId="319" xfId="0" applyFont="1" applyFill="1" applyBorder="1" applyAlignment="1">
      <alignment horizontal="center" vertical="top"/>
    </xf>
    <xf numFmtId="0" fontId="11" fillId="33" borderId="68" xfId="0" applyFont="1" applyFill="1" applyBorder="1" applyAlignment="1">
      <alignment horizontal="center" vertical="top"/>
    </xf>
    <xf numFmtId="0" fontId="47" fillId="34" borderId="320" xfId="0" applyFont="1" applyFill="1" applyBorder="1" applyAlignment="1">
      <alignment horizontal="center" vertical="center"/>
    </xf>
    <xf numFmtId="0" fontId="47" fillId="34" borderId="321" xfId="0" applyFont="1" applyFill="1" applyBorder="1" applyAlignment="1">
      <alignment horizontal="center" vertical="center"/>
    </xf>
    <xf numFmtId="0" fontId="47" fillId="34" borderId="322" xfId="0" applyFont="1" applyFill="1" applyBorder="1" applyAlignment="1">
      <alignment horizontal="center" vertical="center"/>
    </xf>
    <xf numFmtId="0" fontId="11" fillId="33" borderId="21" xfId="0" applyFont="1" applyFill="1" applyBorder="1" applyAlignment="1" applyProtection="1">
      <alignment horizontal="center"/>
      <protection/>
    </xf>
    <xf numFmtId="0" fontId="11" fillId="33" borderId="22" xfId="0" applyFont="1" applyFill="1" applyBorder="1" applyAlignment="1" applyProtection="1">
      <alignment horizontal="center"/>
      <protection/>
    </xf>
    <xf numFmtId="0" fontId="11" fillId="33" borderId="28" xfId="0" applyFont="1" applyFill="1" applyBorder="1" applyAlignment="1" applyProtection="1">
      <alignment horizontal="center" vertical="center"/>
      <protection/>
    </xf>
    <xf numFmtId="0" fontId="11" fillId="33" borderId="323" xfId="0" applyFont="1" applyFill="1" applyBorder="1" applyAlignment="1" applyProtection="1">
      <alignment horizontal="center" vertical="center"/>
      <protection/>
    </xf>
    <xf numFmtId="0" fontId="11" fillId="33" borderId="283" xfId="0" applyFont="1" applyFill="1" applyBorder="1" applyAlignment="1" applyProtection="1">
      <alignment horizontal="center" vertical="center"/>
      <protection/>
    </xf>
    <xf numFmtId="0" fontId="11" fillId="33" borderId="285" xfId="0" applyFont="1" applyFill="1" applyBorder="1" applyAlignment="1" applyProtection="1">
      <alignment horizontal="center" vertical="center"/>
      <protection/>
    </xf>
    <xf numFmtId="0" fontId="11" fillId="33" borderId="324" xfId="0" applyFont="1" applyFill="1" applyBorder="1" applyAlignment="1" applyProtection="1">
      <alignment horizontal="center" vertical="top"/>
      <protection/>
    </xf>
    <xf numFmtId="0" fontId="11" fillId="33" borderId="301" xfId="0" applyFont="1" applyFill="1" applyBorder="1" applyAlignment="1" applyProtection="1">
      <alignment horizontal="center" vertical="top"/>
      <protection/>
    </xf>
    <xf numFmtId="0" fontId="11" fillId="33" borderId="287" xfId="0" applyFont="1" applyFill="1" applyBorder="1" applyAlignment="1" applyProtection="1">
      <alignment horizontal="center" vertical="top"/>
      <protection/>
    </xf>
    <xf numFmtId="0" fontId="11" fillId="33" borderId="325" xfId="0" applyFont="1" applyFill="1" applyBorder="1" applyAlignment="1" applyProtection="1">
      <alignment horizontal="center" vertical="top"/>
      <protection/>
    </xf>
    <xf numFmtId="0" fontId="11" fillId="33" borderId="37" xfId="0" applyFont="1" applyFill="1" applyBorder="1" applyAlignment="1" applyProtection="1">
      <alignment horizontal="center" vertical="top"/>
      <protection/>
    </xf>
    <xf numFmtId="0" fontId="11" fillId="33" borderId="292" xfId="0" applyFont="1" applyFill="1" applyBorder="1" applyAlignment="1" applyProtection="1">
      <alignment horizontal="center" vertical="top"/>
      <protection/>
    </xf>
    <xf numFmtId="0" fontId="11" fillId="33" borderId="52" xfId="0" applyFont="1" applyFill="1" applyBorder="1" applyAlignment="1" applyProtection="1">
      <alignment horizontal="center" vertical="top" wrapText="1"/>
      <protection/>
    </xf>
    <xf numFmtId="0" fontId="11" fillId="33" borderId="270" xfId="0" applyFont="1" applyFill="1" applyBorder="1" applyAlignment="1" applyProtection="1">
      <alignment horizontal="center" vertical="top"/>
      <protection/>
    </xf>
    <xf numFmtId="0" fontId="11" fillId="33" borderId="326" xfId="0" applyFont="1" applyFill="1" applyBorder="1" applyAlignment="1" applyProtection="1">
      <alignment horizontal="center" vertical="top"/>
      <protection/>
    </xf>
    <xf numFmtId="0" fontId="11" fillId="33" borderId="293" xfId="0" applyFont="1" applyFill="1" applyBorder="1" applyAlignment="1" applyProtection="1">
      <alignment horizontal="center" vertical="top" wrapText="1"/>
      <protection/>
    </xf>
    <xf numFmtId="0" fontId="11" fillId="33" borderId="161" xfId="0" applyFont="1" applyFill="1" applyBorder="1" applyAlignment="1" applyProtection="1">
      <alignment horizontal="center" vertical="top" wrapText="1"/>
      <protection/>
    </xf>
    <xf numFmtId="0" fontId="11" fillId="33" borderId="69" xfId="0" applyFont="1" applyFill="1" applyBorder="1" applyAlignment="1" applyProtection="1">
      <alignment horizontal="center" vertical="top" wrapText="1"/>
      <protection/>
    </xf>
    <xf numFmtId="0" fontId="11" fillId="33" borderId="286" xfId="0" applyFont="1" applyFill="1" applyBorder="1" applyAlignment="1" applyProtection="1">
      <alignment horizontal="center" vertical="top" wrapText="1"/>
      <protection/>
    </xf>
    <xf numFmtId="0" fontId="11" fillId="33" borderId="287" xfId="0" applyFont="1" applyFill="1" applyBorder="1" applyAlignment="1" applyProtection="1">
      <alignment horizontal="center" vertical="top" wrapText="1"/>
      <protection/>
    </xf>
    <xf numFmtId="0" fontId="11" fillId="33" borderId="291" xfId="0" applyFont="1" applyFill="1" applyBorder="1" applyAlignment="1" applyProtection="1">
      <alignment horizontal="center" vertical="top" wrapText="1"/>
      <protection/>
    </xf>
    <xf numFmtId="0" fontId="11" fillId="33" borderId="292" xfId="0"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top"/>
      <protection/>
    </xf>
    <xf numFmtId="0" fontId="11" fillId="33" borderId="55" xfId="0" applyFont="1" applyFill="1" applyBorder="1" applyAlignment="1" applyProtection="1">
      <alignment horizontal="center" vertical="top"/>
      <protection/>
    </xf>
    <xf numFmtId="0" fontId="11" fillId="33" borderId="21" xfId="0" applyFont="1" applyFill="1" applyBorder="1" applyAlignment="1" applyProtection="1">
      <alignment horizontal="center" vertical="top" wrapText="1"/>
      <protection/>
    </xf>
    <xf numFmtId="0" fontId="11" fillId="33" borderId="22" xfId="0" applyFont="1" applyFill="1" applyBorder="1" applyAlignment="1" applyProtection="1">
      <alignment horizontal="center" vertical="top"/>
      <protection/>
    </xf>
    <xf numFmtId="0" fontId="11" fillId="33" borderId="101" xfId="0" applyFont="1" applyFill="1" applyBorder="1" applyAlignment="1" applyProtection="1">
      <alignment horizontal="center" vertical="top" wrapText="1"/>
      <protection/>
    </xf>
    <xf numFmtId="0" fontId="11" fillId="33" borderId="101" xfId="0" applyFont="1" applyFill="1" applyBorder="1" applyAlignment="1" applyProtection="1">
      <alignment horizontal="center" vertical="top"/>
      <protection/>
    </xf>
    <xf numFmtId="0" fontId="11" fillId="33" borderId="102" xfId="0" applyFont="1" applyFill="1" applyBorder="1" applyAlignment="1" applyProtection="1">
      <alignment horizontal="center" vertical="top" wrapText="1"/>
      <protection/>
    </xf>
    <xf numFmtId="0" fontId="11" fillId="33" borderId="102" xfId="0" applyFont="1" applyFill="1" applyBorder="1" applyAlignment="1" applyProtection="1">
      <alignment horizontal="center" vertical="top"/>
      <protection/>
    </xf>
    <xf numFmtId="0" fontId="56" fillId="0" borderId="0" xfId="0" applyFont="1" applyAlignment="1" applyProtection="1">
      <alignment horizontal="left" vertical="top" wrapText="1"/>
      <protection/>
    </xf>
    <xf numFmtId="0" fontId="11" fillId="33" borderId="143" xfId="0" applyFont="1" applyFill="1" applyBorder="1" applyAlignment="1" applyProtection="1">
      <alignment horizontal="center" vertical="top" wrapText="1"/>
      <protection/>
    </xf>
    <xf numFmtId="0" fontId="11" fillId="33" borderId="327" xfId="0" applyFont="1" applyFill="1" applyBorder="1" applyAlignment="1" applyProtection="1">
      <alignment horizontal="center" vertical="top" wrapText="1"/>
      <protection/>
    </xf>
    <xf numFmtId="0" fontId="11" fillId="33" borderId="36" xfId="0" applyFont="1" applyFill="1" applyBorder="1" applyAlignment="1" applyProtection="1">
      <alignment horizontal="center" vertical="top" wrapText="1"/>
      <protection/>
    </xf>
    <xf numFmtId="0" fontId="11" fillId="33" borderId="328" xfId="0" applyFont="1" applyFill="1" applyBorder="1" applyAlignment="1" applyProtection="1">
      <alignment horizontal="center" vertical="top" wrapText="1"/>
      <protection/>
    </xf>
    <xf numFmtId="0" fontId="11" fillId="33" borderId="86" xfId="0" applyFont="1" applyFill="1" applyBorder="1" applyAlignment="1" applyProtection="1">
      <alignment horizontal="center" vertical="top" wrapText="1"/>
      <protection/>
    </xf>
    <xf numFmtId="0" fontId="11" fillId="33" borderId="329"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protection/>
    </xf>
    <xf numFmtId="0" fontId="11" fillId="33" borderId="160" xfId="0" applyFont="1" applyFill="1" applyBorder="1" applyAlignment="1" applyProtection="1">
      <alignment horizontal="center" vertical="top"/>
      <protection/>
    </xf>
    <xf numFmtId="0" fontId="11" fillId="33" borderId="162" xfId="0" applyFont="1" applyFill="1" applyBorder="1" applyAlignment="1" applyProtection="1">
      <alignment horizontal="center" vertical="top"/>
      <protection/>
    </xf>
    <xf numFmtId="0" fontId="11" fillId="33" borderId="291" xfId="0" applyFont="1" applyFill="1" applyBorder="1" applyAlignment="1" applyProtection="1">
      <alignment horizontal="center" vertical="top"/>
      <protection/>
    </xf>
    <xf numFmtId="0" fontId="11" fillId="33" borderId="162" xfId="0" applyFont="1" applyFill="1" applyBorder="1" applyAlignment="1" applyProtection="1">
      <alignment horizontal="center" vertical="top" wrapText="1"/>
      <protection/>
    </xf>
    <xf numFmtId="0" fontId="11" fillId="33" borderId="0" xfId="0" applyFont="1" applyFill="1" applyBorder="1" applyAlignment="1" applyProtection="1">
      <alignment horizontal="center" vertical="top" wrapText="1"/>
      <protection/>
    </xf>
    <xf numFmtId="0" fontId="11" fillId="33" borderId="160" xfId="0" applyFont="1" applyFill="1" applyBorder="1" applyAlignment="1" applyProtection="1">
      <alignment horizontal="center" vertical="top" wrapText="1"/>
      <protection/>
    </xf>
    <xf numFmtId="0" fontId="11" fillId="33" borderId="37" xfId="0" applyFont="1" applyFill="1" applyBorder="1" applyAlignment="1" applyProtection="1">
      <alignment horizontal="center" vertical="top" wrapText="1"/>
      <protection/>
    </xf>
    <xf numFmtId="0" fontId="26" fillId="0" borderId="330" xfId="0" applyFont="1" applyBorder="1" applyAlignment="1">
      <alignment horizontal="center" vertical="top" wrapText="1"/>
    </xf>
    <xf numFmtId="0" fontId="42" fillId="0" borderId="0" xfId="0" applyFont="1" applyFill="1" applyAlignment="1">
      <alignment horizontal="right" vertical="center"/>
    </xf>
    <xf numFmtId="0" fontId="43" fillId="36" borderId="0" xfId="0" applyFont="1" applyFill="1" applyAlignment="1" applyProtection="1">
      <alignment horizontal="left" vertical="center"/>
      <protection/>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1" xfId="0" applyFont="1" applyFill="1" applyBorder="1" applyAlignment="1">
      <alignment horizontal="center" vertical="top" wrapText="1"/>
    </xf>
    <xf numFmtId="0" fontId="11" fillId="33" borderId="55" xfId="0" applyFont="1" applyFill="1" applyBorder="1" applyAlignment="1">
      <alignment horizontal="center" vertical="top" wrapText="1"/>
    </xf>
    <xf numFmtId="0" fontId="11" fillId="33" borderId="22" xfId="0" applyFont="1" applyFill="1" applyBorder="1" applyAlignment="1">
      <alignment horizontal="center" vertical="top" wrapText="1"/>
    </xf>
    <xf numFmtId="0" fontId="11" fillId="33" borderId="56" xfId="0" applyFont="1" applyFill="1" applyBorder="1" applyAlignment="1">
      <alignment horizontal="center" vertical="top" wrapText="1"/>
    </xf>
    <xf numFmtId="0" fontId="56" fillId="0" borderId="12" xfId="0" applyFont="1" applyBorder="1" applyAlignment="1">
      <alignment horizontal="left" vertical="top" wrapText="1"/>
    </xf>
    <xf numFmtId="0" fontId="56" fillId="0" borderId="0" xfId="0" applyFont="1" applyBorder="1" applyAlignment="1">
      <alignment horizontal="left" vertical="top" wrapText="1"/>
    </xf>
    <xf numFmtId="0" fontId="48" fillId="36" borderId="270" xfId="0" applyFont="1" applyFill="1" applyBorder="1" applyAlignment="1" applyProtection="1">
      <alignment horizontal="center" vertical="center" wrapText="1"/>
      <protection/>
    </xf>
    <xf numFmtId="0" fontId="48" fillId="36" borderId="0" xfId="0" applyFont="1" applyFill="1" applyBorder="1" applyAlignment="1" applyProtection="1">
      <alignment horizontal="center" vertical="center" wrapText="1"/>
      <protection/>
    </xf>
    <xf numFmtId="0" fontId="48" fillId="36" borderId="11" xfId="0" applyFont="1" applyFill="1" applyBorder="1" applyAlignment="1" applyProtection="1">
      <alignment horizontal="center" vertical="center" wrapText="1"/>
      <protection/>
    </xf>
    <xf numFmtId="0" fontId="11" fillId="33" borderId="293" xfId="0" applyFont="1" applyFill="1" applyBorder="1" applyAlignment="1">
      <alignment horizontal="center" vertical="top" wrapText="1"/>
    </xf>
    <xf numFmtId="0" fontId="11" fillId="33" borderId="69" xfId="0" applyFont="1" applyFill="1" applyBorder="1" applyAlignment="1">
      <alignment horizontal="center" vertical="top" wrapText="1"/>
    </xf>
    <xf numFmtId="49" fontId="56" fillId="38" borderId="0" xfId="0" applyNumberFormat="1" applyFont="1" applyFill="1" applyBorder="1" applyAlignment="1" applyProtection="1">
      <alignment horizontal="left" wrapText="1"/>
      <protection locked="0"/>
    </xf>
    <xf numFmtId="0" fontId="48" fillId="36" borderId="331" xfId="0" applyFont="1" applyFill="1" applyBorder="1" applyAlignment="1" applyProtection="1">
      <alignment horizontal="center" vertical="center" wrapText="1"/>
      <protection/>
    </xf>
    <xf numFmtId="0" fontId="48" fillId="36" borderId="332" xfId="0" applyFont="1" applyFill="1" applyBorder="1" applyAlignment="1" applyProtection="1">
      <alignment horizontal="center" vertical="center" wrapText="1"/>
      <protection/>
    </xf>
    <xf numFmtId="0" fontId="43" fillId="36" borderId="0" xfId="0" applyFont="1" applyFill="1" applyAlignment="1" applyProtection="1">
      <alignment horizontal="center" vertical="center"/>
      <protection/>
    </xf>
    <xf numFmtId="0" fontId="11" fillId="33" borderId="333" xfId="0" applyFont="1" applyFill="1" applyBorder="1" applyAlignment="1">
      <alignment horizontal="center" vertical="center" wrapText="1"/>
    </xf>
    <xf numFmtId="0" fontId="11" fillId="33" borderId="334" xfId="0" applyFont="1" applyFill="1" applyBorder="1" applyAlignment="1">
      <alignment horizontal="center" vertical="center" wrapText="1"/>
    </xf>
    <xf numFmtId="0" fontId="11" fillId="33" borderId="335" xfId="0" applyFont="1" applyFill="1" applyBorder="1" applyAlignment="1">
      <alignment horizontal="center" vertical="center" wrapText="1"/>
    </xf>
    <xf numFmtId="0" fontId="48" fillId="36" borderId="336" xfId="0" applyFont="1" applyFill="1" applyBorder="1" applyAlignment="1" applyProtection="1">
      <alignment horizontal="center" vertical="center" wrapText="1"/>
      <protection/>
    </xf>
    <xf numFmtId="0" fontId="48" fillId="36" borderId="320" xfId="0" applyFont="1" applyFill="1" applyBorder="1" applyAlignment="1" applyProtection="1">
      <alignment horizontal="center" vertical="center" wrapText="1"/>
      <protection/>
    </xf>
    <xf numFmtId="0" fontId="48" fillId="36" borderId="321" xfId="0" applyFont="1" applyFill="1" applyBorder="1" applyAlignment="1" applyProtection="1">
      <alignment horizontal="center" vertical="center" wrapText="1"/>
      <protection/>
    </xf>
    <xf numFmtId="0" fontId="48" fillId="36" borderId="322" xfId="0" applyFont="1" applyFill="1" applyBorder="1" applyAlignment="1" applyProtection="1">
      <alignment horizontal="center" vertical="center" wrapText="1"/>
      <protection/>
    </xf>
    <xf numFmtId="3" fontId="48" fillId="36" borderId="337" xfId="0" applyNumberFormat="1" applyFont="1" applyFill="1" applyBorder="1" applyAlignment="1" applyProtection="1">
      <alignment horizontal="center" vertical="center" textRotation="90" wrapText="1"/>
      <protection/>
    </xf>
    <xf numFmtId="3" fontId="48" fillId="36" borderId="199" xfId="0" applyNumberFormat="1" applyFont="1" applyFill="1" applyBorder="1" applyAlignment="1" applyProtection="1">
      <alignment horizontal="center" vertical="center" textRotation="90" wrapText="1"/>
      <protection/>
    </xf>
    <xf numFmtId="3" fontId="48" fillId="36" borderId="338" xfId="0" applyNumberFormat="1" applyFont="1" applyFill="1" applyBorder="1" applyAlignment="1" applyProtection="1">
      <alignment horizontal="center" vertical="center" textRotation="90" wrapText="1"/>
      <protection/>
    </xf>
    <xf numFmtId="0" fontId="30" fillId="33" borderId="71" xfId="0" applyFont="1" applyFill="1" applyBorder="1" applyAlignment="1" applyProtection="1">
      <alignment horizontal="center" vertical="top" wrapText="1"/>
      <protection locked="0"/>
    </xf>
    <xf numFmtId="0" fontId="30" fillId="33" borderId="16" xfId="0" applyFont="1" applyFill="1" applyBorder="1" applyAlignment="1" applyProtection="1">
      <alignment horizontal="center" vertical="top" wrapText="1"/>
      <protection locked="0"/>
    </xf>
    <xf numFmtId="0" fontId="11" fillId="35" borderId="283" xfId="0" applyFont="1" applyFill="1" applyBorder="1" applyAlignment="1" applyProtection="1">
      <alignment horizontal="center" vertical="top" wrapText="1"/>
      <protection locked="0"/>
    </xf>
    <xf numFmtId="0" fontId="30" fillId="33" borderId="339" xfId="0" applyFont="1" applyFill="1" applyBorder="1" applyAlignment="1" applyProtection="1">
      <alignment horizontal="center" vertical="top" wrapText="1"/>
      <protection locked="0"/>
    </xf>
    <xf numFmtId="0" fontId="30" fillId="33" borderId="58" xfId="0" applyFont="1" applyFill="1" applyBorder="1" applyAlignment="1" applyProtection="1">
      <alignment horizontal="center" vertical="top" wrapText="1"/>
      <protection locked="0"/>
    </xf>
    <xf numFmtId="0" fontId="138" fillId="35" borderId="283" xfId="0" applyFont="1" applyFill="1" applyBorder="1" applyAlignment="1" applyProtection="1">
      <alignment horizontal="center" vertical="top" wrapText="1"/>
      <protection locked="0"/>
    </xf>
    <xf numFmtId="0" fontId="139" fillId="33" borderId="339" xfId="0" applyFont="1" applyFill="1" applyBorder="1" applyAlignment="1" applyProtection="1">
      <alignment horizontal="center" vertical="top" wrapText="1"/>
      <protection locked="0"/>
    </xf>
    <xf numFmtId="0" fontId="139" fillId="33" borderId="58" xfId="0" applyFont="1" applyFill="1" applyBorder="1" applyAlignment="1" applyProtection="1">
      <alignment horizontal="center" vertical="top" wrapText="1"/>
      <protection locked="0"/>
    </xf>
    <xf numFmtId="0" fontId="139" fillId="33" borderId="71" xfId="0" applyFont="1" applyFill="1" applyBorder="1" applyAlignment="1" applyProtection="1">
      <alignment horizontal="center" vertical="top" wrapText="1"/>
      <protection locked="0"/>
    </xf>
    <xf numFmtId="0" fontId="139" fillId="33" borderId="16" xfId="0" applyFont="1" applyFill="1" applyBorder="1" applyAlignment="1" applyProtection="1">
      <alignment horizontal="center" vertical="top" wrapText="1"/>
      <protection locked="0"/>
    </xf>
    <xf numFmtId="0" fontId="11" fillId="33" borderId="28" xfId="0" applyFont="1" applyFill="1" applyBorder="1" applyAlignment="1">
      <alignment horizontal="center" vertical="top" wrapText="1"/>
    </xf>
    <xf numFmtId="0" fontId="11" fillId="33" borderId="66" xfId="0" applyFont="1" applyFill="1" applyBorder="1" applyAlignment="1">
      <alignment horizontal="center" vertical="top" wrapText="1"/>
    </xf>
    <xf numFmtId="0" fontId="11" fillId="33" borderId="30" xfId="0" applyFont="1" applyFill="1" applyBorder="1" applyAlignment="1">
      <alignment horizontal="center" vertical="top" wrapText="1"/>
    </xf>
    <xf numFmtId="0" fontId="11" fillId="39" borderId="283" xfId="0" applyFont="1" applyFill="1" applyBorder="1" applyAlignment="1" applyProtection="1">
      <alignment horizontal="center" vertical="top" wrapText="1"/>
      <protection locked="0"/>
    </xf>
    <xf numFmtId="0" fontId="26" fillId="0" borderId="12" xfId="0" applyFont="1" applyBorder="1" applyAlignment="1">
      <alignment horizontal="center" vertical="top" wrapText="1"/>
    </xf>
    <xf numFmtId="0" fontId="30" fillId="33" borderId="162"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26" fillId="38" borderId="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ekcia_FR_AnnualReport_2013" xfId="59"/>
    <cellStyle name="Note" xfId="60"/>
    <cellStyle name="Output" xfId="61"/>
    <cellStyle name="Percent" xfId="62"/>
    <cellStyle name="Title" xfId="63"/>
    <cellStyle name="Total" xfId="64"/>
    <cellStyle name="Warning Text" xfId="65"/>
    <cellStyle name="Нормален 2" xfId="66"/>
  </cellStyles>
  <dxfs count="3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ont>
        <color indexed="10"/>
      </font>
      <fill>
        <patternFill>
          <bgColor indexed="5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rgb="FFFF0000"/>
      </font>
      <fill>
        <patternFill>
          <bgColor rgb="FFFFFF00"/>
        </patternFill>
      </fill>
    </dxf>
    <dxf>
      <font>
        <color indexed="10"/>
      </font>
      <fill>
        <patternFill>
          <bgColor indexed="51"/>
        </patternFill>
      </fill>
    </dxf>
    <dxf>
      <font>
        <color indexed="10"/>
      </font>
      <fill>
        <patternFill>
          <bgColor indexed="5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C0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rgb="FFFF0000"/>
      </font>
      <fill>
        <patternFill>
          <bgColor rgb="FFFFFF00"/>
        </patternFill>
      </fill>
    </dxf>
    <dxf>
      <font>
        <color indexed="10"/>
      </font>
      <fill>
        <patternFill>
          <bgColor indexed="51"/>
        </patternFill>
      </fill>
    </dxf>
    <dxf>
      <font>
        <color indexed="10"/>
      </font>
      <fill>
        <patternFill>
          <bgColor indexed="51"/>
        </patternFill>
      </fill>
    </dxf>
    <dxf>
      <font>
        <color rgb="FFFF0000"/>
      </font>
      <fill>
        <patternFill>
          <bgColor rgb="FFFFC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FF0000"/>
      </font>
      <fill>
        <patternFill>
          <bgColor rgb="FFFFC000"/>
        </patternFill>
      </fill>
      <border/>
    </dxf>
    <dxf>
      <font>
        <color rgb="FFFF0000"/>
      </font>
      <fill>
        <patternFill>
          <bgColor rgb="FFFFFF00"/>
        </patternFill>
      </fill>
      <border/>
    </dxf>
    <dxf>
      <font>
        <color rgb="FFFF0000"/>
      </font>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oyan_vagalinski@excite.com" TargetMode="External" /><Relationship Id="rId2" Type="http://schemas.openxmlformats.org/officeDocument/2006/relationships/hyperlink" Target="mailto:boyan_vagalinski@excite.com" TargetMode="External" /><Relationship Id="rId3" Type="http://schemas.openxmlformats.org/officeDocument/2006/relationships/hyperlink" Target="mailto:boyan_vagalinski@excite.com" TargetMode="External" /><Relationship Id="rId4" Type="http://schemas.openxmlformats.org/officeDocument/2006/relationships/hyperlink" Target="mailto:dpeev@bio.bas.bg" TargetMode="External" /><Relationship Id="rId5" Type="http://schemas.openxmlformats.org/officeDocument/2006/relationships/hyperlink" Target="mailto:iva@bio.bas.bg,%200297937" TargetMode="External" /><Relationship Id="rId6" Type="http://schemas.openxmlformats.org/officeDocument/2006/relationships/hyperlink" Target="mailto:vkaramfilov@lkb.at" TargetMode="External" /><Relationship Id="rId7" Type="http://schemas.openxmlformats.org/officeDocument/2006/relationships/hyperlink" Target="mailto:anchovysb7@gmail.com" TargetMode="External" /><Relationship Id="rId8" Type="http://schemas.openxmlformats.org/officeDocument/2006/relationships/vmlDrawing" Target="../drawings/vmlDrawing11.v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ichailova@zoology.bg" TargetMode="External" /><Relationship Id="rId2" Type="http://schemas.openxmlformats.org/officeDocument/2006/relationships/hyperlink" Target="mailto:anetayoneva@gmail.com" TargetMode="External" /><Relationship Id="rId3" Type="http://schemas.openxmlformats.org/officeDocument/2006/relationships/hyperlink" Target="mailto:vidinova@yahoo.com" TargetMode="External" /><Relationship Id="rId4" Type="http://schemas.openxmlformats.org/officeDocument/2006/relationships/hyperlink" Target="mailto:rkalchev@zoology.bas.bg" TargetMode="External" /><Relationship Id="rId5" Type="http://schemas.openxmlformats.org/officeDocument/2006/relationships/vmlDrawing" Target="../drawings/vmlDrawing12.v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ichailova@zoology.bas.bg" TargetMode="External" /><Relationship Id="rId2" Type="http://schemas.openxmlformats.org/officeDocument/2006/relationships/hyperlink" Target="mailto:bbg@ecolab.bas.bg" TargetMode="External" /><Relationship Id="rId3" Type="http://schemas.openxmlformats.org/officeDocument/2006/relationships/hyperlink" Target="mailto:cmdenchev@yahoo.co.uk" TargetMode="External" /><Relationship Id="rId4" Type="http://schemas.openxmlformats.org/officeDocument/2006/relationships/vmlDrawing" Target="../drawings/vmlDrawing13.v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mailto:michaela_ilieva@yahoo.com" TargetMode="External" /><Relationship Id="rId2" Type="http://schemas.openxmlformats.org/officeDocument/2006/relationships/hyperlink" Target="mailto:p_nikolov2001@yahoo.co.uk" TargetMode="External" /><Relationship Id="rId3" Type="http://schemas.openxmlformats.org/officeDocument/2006/relationships/hyperlink" Target="mailto:dimiter@gbg.bg" TargetMode="External" /><Relationship Id="rId4" Type="http://schemas.openxmlformats.org/officeDocument/2006/relationships/hyperlink" Target="mailto:cvetij@yahoo.com" TargetMode="External" /><Relationship Id="rId5" Type="http://schemas.openxmlformats.org/officeDocument/2006/relationships/hyperlink" Target="mailto:dimiter@gbg.bg" TargetMode="External" /><Relationship Id="rId6" Type="http://schemas.openxmlformats.org/officeDocument/2006/relationships/hyperlink" Target="mailto:dimiter@gbg.bg" TargetMode="External" /><Relationship Id="rId7" Type="http://schemas.openxmlformats.org/officeDocument/2006/relationships/vmlDrawing" Target="../drawings/vmlDrawing4.vml" /><Relationship Id="rId8"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imiter@gbg.bg" TargetMode="Externa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v@biserkov.com"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vmlDrawing" Target="../drawings/vmlDrawing8.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mdenchev@yahoo.co.uk" TargetMode="Externa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4"/>
  <sheetViews>
    <sheetView showGridLines="0" zoomScale="56" zoomScaleNormal="56" zoomScalePageLayoutView="40" workbookViewId="0" topLeftCell="A1">
      <selection activeCell="Y19" sqref="Y19"/>
    </sheetView>
  </sheetViews>
  <sheetFormatPr defaultColWidth="9.140625" defaultRowHeight="15"/>
  <cols>
    <col min="1" max="1" width="3.28125" style="9" customWidth="1"/>
    <col min="2" max="2" width="68.57421875" style="8" customWidth="1"/>
    <col min="3" max="3" width="7.57421875" style="8" customWidth="1"/>
    <col min="4" max="24" width="8.00390625" style="7" customWidth="1"/>
    <col min="25" max="25" width="11.140625" style="7" customWidth="1"/>
    <col min="26" max="27" width="7.28125" style="7" customWidth="1"/>
    <col min="28" max="28" width="6.28125" style="7" customWidth="1"/>
    <col min="29" max="29" width="7.28125" style="7" customWidth="1"/>
    <col min="30" max="31" width="6.28125" style="7" customWidth="1"/>
    <col min="32" max="16384" width="9.140625" style="7" customWidth="1"/>
  </cols>
  <sheetData>
    <row r="1" spans="1:24" s="10" customFormat="1" ht="32.25" customHeight="1">
      <c r="A1" s="1532" t="s">
        <v>58</v>
      </c>
      <c r="B1" s="1532"/>
      <c r="C1" s="1543" t="s">
        <v>1376</v>
      </c>
      <c r="D1" s="1543"/>
      <c r="E1" s="1543"/>
      <c r="F1" s="1543"/>
      <c r="G1" s="1543"/>
      <c r="H1" s="1543"/>
      <c r="I1" s="1543"/>
      <c r="J1" s="1543"/>
      <c r="K1" s="1543"/>
      <c r="L1" s="1543"/>
      <c r="M1" s="1543"/>
      <c r="N1" s="1543"/>
      <c r="O1" s="1543"/>
      <c r="P1" s="1543"/>
      <c r="Q1" s="1543"/>
      <c r="R1" s="1543"/>
      <c r="S1" s="1543"/>
      <c r="T1" s="1543"/>
      <c r="U1" s="1543"/>
      <c r="V1" s="1543"/>
      <c r="W1" s="1543"/>
      <c r="X1" s="1543"/>
    </row>
    <row r="2" ht="10.5" customHeight="1"/>
    <row r="3" spans="1:24" ht="96" customHeight="1">
      <c r="A3" s="1540" t="s">
        <v>263</v>
      </c>
      <c r="B3" s="1534"/>
      <c r="C3" s="1534"/>
      <c r="D3" s="1534"/>
      <c r="E3" s="1534"/>
      <c r="F3" s="1534"/>
      <c r="G3" s="1534"/>
      <c r="H3" s="1534"/>
      <c r="I3" s="1534"/>
      <c r="J3" s="1534"/>
      <c r="K3" s="1534"/>
      <c r="L3" s="1534"/>
      <c r="M3" s="1534"/>
      <c r="N3" s="1534"/>
      <c r="O3" s="1534"/>
      <c r="P3" s="1534"/>
      <c r="Q3" s="1534"/>
      <c r="R3" s="1534"/>
      <c r="S3" s="1534"/>
      <c r="T3" s="1534"/>
      <c r="U3" s="1534"/>
      <c r="V3" s="1534"/>
      <c r="W3" s="1534"/>
      <c r="X3" s="1534"/>
    </row>
    <row r="4" spans="1:24" ht="12.75" customHeight="1" thickBot="1">
      <c r="A4" s="337"/>
      <c r="B4" s="351"/>
      <c r="C4" s="338"/>
      <c r="D4" s="338"/>
      <c r="E4" s="338"/>
      <c r="F4" s="338"/>
      <c r="G4" s="338"/>
      <c r="H4" s="338"/>
      <c r="I4" s="338"/>
      <c r="J4" s="338"/>
      <c r="K4" s="338"/>
      <c r="L4" s="338"/>
      <c r="M4" s="338"/>
      <c r="N4" s="338"/>
      <c r="O4" s="338"/>
      <c r="P4" s="338"/>
      <c r="Q4" s="338"/>
      <c r="R4" s="338"/>
      <c r="S4" s="338"/>
      <c r="T4" s="338"/>
      <c r="U4" s="338"/>
      <c r="V4" s="338"/>
      <c r="W4" s="338"/>
      <c r="X4" s="338"/>
    </row>
    <row r="5" spans="1:24" s="11" customFormat="1" ht="18" customHeight="1" thickTop="1">
      <c r="A5" s="15"/>
      <c r="B5" s="16"/>
      <c r="C5" s="1542" t="s">
        <v>73</v>
      </c>
      <c r="D5" s="1537"/>
      <c r="E5" s="1538" t="s">
        <v>60</v>
      </c>
      <c r="F5" s="1539"/>
      <c r="G5" s="1536" t="s">
        <v>61</v>
      </c>
      <c r="H5" s="1537"/>
      <c r="I5" s="1538" t="s">
        <v>62</v>
      </c>
      <c r="J5" s="1539"/>
      <c r="K5" s="1536" t="s">
        <v>63</v>
      </c>
      <c r="L5" s="1537"/>
      <c r="M5" s="1538" t="s">
        <v>64</v>
      </c>
      <c r="N5" s="1539"/>
      <c r="O5" s="1536" t="s">
        <v>65</v>
      </c>
      <c r="P5" s="1537"/>
      <c r="Q5" s="1538" t="s">
        <v>66</v>
      </c>
      <c r="R5" s="1539"/>
      <c r="S5" s="1536" t="s">
        <v>67</v>
      </c>
      <c r="T5" s="1537"/>
      <c r="U5" s="1538" t="s">
        <v>68</v>
      </c>
      <c r="V5" s="1539"/>
      <c r="W5" s="1538" t="s">
        <v>69</v>
      </c>
      <c r="X5" s="1544"/>
    </row>
    <row r="6" spans="1:24" s="11" customFormat="1" ht="34.5" customHeight="1" thickBot="1">
      <c r="A6" s="17"/>
      <c r="B6" s="18"/>
      <c r="C6" s="19" t="s">
        <v>15</v>
      </c>
      <c r="D6" s="20" t="s">
        <v>59</v>
      </c>
      <c r="E6" s="21" t="s">
        <v>15</v>
      </c>
      <c r="F6" s="22" t="s">
        <v>59</v>
      </c>
      <c r="G6" s="14" t="s">
        <v>15</v>
      </c>
      <c r="H6" s="20" t="s">
        <v>59</v>
      </c>
      <c r="I6" s="21" t="s">
        <v>15</v>
      </c>
      <c r="J6" s="22" t="s">
        <v>59</v>
      </c>
      <c r="K6" s="14" t="s">
        <v>15</v>
      </c>
      <c r="L6" s="20" t="s">
        <v>59</v>
      </c>
      <c r="M6" s="21" t="s">
        <v>15</v>
      </c>
      <c r="N6" s="22" t="s">
        <v>59</v>
      </c>
      <c r="O6" s="14" t="s">
        <v>15</v>
      </c>
      <c r="P6" s="20" t="s">
        <v>59</v>
      </c>
      <c r="Q6" s="21" t="s">
        <v>15</v>
      </c>
      <c r="R6" s="22" t="s">
        <v>59</v>
      </c>
      <c r="S6" s="14" t="s">
        <v>15</v>
      </c>
      <c r="T6" s="20" t="s">
        <v>59</v>
      </c>
      <c r="U6" s="21" t="s">
        <v>15</v>
      </c>
      <c r="V6" s="22" t="s">
        <v>59</v>
      </c>
      <c r="W6" s="23" t="s">
        <v>15</v>
      </c>
      <c r="X6" s="24" t="s">
        <v>59</v>
      </c>
    </row>
    <row r="7" spans="1:24" s="12" customFormat="1" ht="26.25" customHeight="1" thickTop="1">
      <c r="A7" s="116">
        <v>1</v>
      </c>
      <c r="B7" s="117" t="s">
        <v>274</v>
      </c>
      <c r="C7" s="111">
        <v>235</v>
      </c>
      <c r="D7" s="112">
        <v>141</v>
      </c>
      <c r="E7" s="112">
        <v>4</v>
      </c>
      <c r="F7" s="112">
        <v>2</v>
      </c>
      <c r="G7" s="112">
        <v>12</v>
      </c>
      <c r="H7" s="112">
        <v>8</v>
      </c>
      <c r="I7" s="112">
        <v>30</v>
      </c>
      <c r="J7" s="112">
        <v>16</v>
      </c>
      <c r="K7" s="112">
        <v>36</v>
      </c>
      <c r="L7" s="112">
        <v>25</v>
      </c>
      <c r="M7" s="112">
        <v>24</v>
      </c>
      <c r="N7" s="112">
        <v>12</v>
      </c>
      <c r="O7" s="112">
        <v>27</v>
      </c>
      <c r="P7" s="112">
        <v>21</v>
      </c>
      <c r="Q7" s="112">
        <v>36</v>
      </c>
      <c r="R7" s="112">
        <v>20</v>
      </c>
      <c r="S7" s="112">
        <v>36</v>
      </c>
      <c r="T7" s="112">
        <v>18</v>
      </c>
      <c r="U7" s="112">
        <v>21</v>
      </c>
      <c r="V7" s="112">
        <v>13</v>
      </c>
      <c r="W7" s="112">
        <v>9</v>
      </c>
      <c r="X7" s="112">
        <v>6</v>
      </c>
    </row>
    <row r="8" spans="1:25" s="12" customFormat="1" ht="50.25" customHeight="1">
      <c r="A8" s="118">
        <v>2</v>
      </c>
      <c r="B8" s="120" t="s">
        <v>275</v>
      </c>
      <c r="C8" s="114">
        <f aca="true" t="shared" si="0" ref="C8:D17">E8+G8+I8+K8+M8+O8+Q8+S8+U8+W8</f>
        <v>232</v>
      </c>
      <c r="D8" s="115">
        <f t="shared" si="0"/>
        <v>141</v>
      </c>
      <c r="E8" s="393">
        <f>E9+E10+E11+E12+E13+E14+E15+E16+E17</f>
        <v>4</v>
      </c>
      <c r="F8" s="393">
        <f aca="true" t="shared" si="1" ref="F8:X8">F9+F10+F11+F12+F13+F14+F15+F16+F17</f>
        <v>2</v>
      </c>
      <c r="G8" s="393">
        <f t="shared" si="1"/>
        <v>12</v>
      </c>
      <c r="H8" s="393">
        <f t="shared" si="1"/>
        <v>8</v>
      </c>
      <c r="I8" s="393">
        <f t="shared" si="1"/>
        <v>30</v>
      </c>
      <c r="J8" s="393">
        <f t="shared" si="1"/>
        <v>16</v>
      </c>
      <c r="K8" s="393">
        <v>36</v>
      </c>
      <c r="L8" s="393">
        <f t="shared" si="1"/>
        <v>25</v>
      </c>
      <c r="M8" s="393">
        <f t="shared" si="1"/>
        <v>21</v>
      </c>
      <c r="N8" s="393">
        <f t="shared" si="1"/>
        <v>12</v>
      </c>
      <c r="O8" s="393">
        <f t="shared" si="1"/>
        <v>27</v>
      </c>
      <c r="P8" s="393">
        <f t="shared" si="1"/>
        <v>21</v>
      </c>
      <c r="Q8" s="393">
        <f t="shared" si="1"/>
        <v>36</v>
      </c>
      <c r="R8" s="393">
        <f t="shared" si="1"/>
        <v>20</v>
      </c>
      <c r="S8" s="393">
        <f t="shared" si="1"/>
        <v>36</v>
      </c>
      <c r="T8" s="393">
        <f t="shared" si="1"/>
        <v>18</v>
      </c>
      <c r="U8" s="393">
        <f t="shared" si="1"/>
        <v>21</v>
      </c>
      <c r="V8" s="393">
        <f t="shared" si="1"/>
        <v>13</v>
      </c>
      <c r="W8" s="393">
        <f t="shared" si="1"/>
        <v>9</v>
      </c>
      <c r="X8" s="393">
        <f t="shared" si="1"/>
        <v>6</v>
      </c>
      <c r="Y8" s="13"/>
    </row>
    <row r="9" spans="1:25" s="12" customFormat="1" ht="27.75" customHeight="1">
      <c r="A9" s="118">
        <v>3</v>
      </c>
      <c r="B9" s="119" t="s">
        <v>276</v>
      </c>
      <c r="C9" s="112">
        <f t="shared" si="0"/>
        <v>17</v>
      </c>
      <c r="D9" s="113">
        <f t="shared" si="0"/>
        <v>8</v>
      </c>
      <c r="E9" s="111">
        <v>0</v>
      </c>
      <c r="F9" s="110">
        <v>0</v>
      </c>
      <c r="G9" s="111">
        <v>0</v>
      </c>
      <c r="H9" s="110">
        <v>0</v>
      </c>
      <c r="I9" s="111">
        <v>0</v>
      </c>
      <c r="J9" s="110">
        <v>0</v>
      </c>
      <c r="K9" s="111">
        <v>0</v>
      </c>
      <c r="L9" s="110">
        <v>0</v>
      </c>
      <c r="M9" s="111">
        <v>1</v>
      </c>
      <c r="N9" s="110">
        <v>0</v>
      </c>
      <c r="O9" s="111">
        <v>1</v>
      </c>
      <c r="P9" s="110">
        <v>0</v>
      </c>
      <c r="Q9" s="111">
        <v>4</v>
      </c>
      <c r="R9" s="110">
        <v>1</v>
      </c>
      <c r="S9" s="111">
        <v>3</v>
      </c>
      <c r="T9" s="110">
        <v>2</v>
      </c>
      <c r="U9" s="111">
        <v>6</v>
      </c>
      <c r="V9" s="110">
        <v>3</v>
      </c>
      <c r="W9" s="111">
        <v>2</v>
      </c>
      <c r="X9" s="110">
        <v>2</v>
      </c>
      <c r="Y9" s="13"/>
    </row>
    <row r="10" spans="1:25" s="12" customFormat="1" ht="26.25" customHeight="1">
      <c r="A10" s="118">
        <v>4</v>
      </c>
      <c r="B10" s="119" t="s">
        <v>277</v>
      </c>
      <c r="C10" s="114">
        <f t="shared" si="0"/>
        <v>30</v>
      </c>
      <c r="D10" s="115">
        <f t="shared" si="0"/>
        <v>16</v>
      </c>
      <c r="E10" s="111">
        <v>0</v>
      </c>
      <c r="F10" s="110">
        <v>0</v>
      </c>
      <c r="G10" s="111">
        <v>0</v>
      </c>
      <c r="H10" s="110">
        <v>0</v>
      </c>
      <c r="I10" s="111">
        <v>1</v>
      </c>
      <c r="J10" s="110">
        <v>0</v>
      </c>
      <c r="K10" s="111">
        <v>5</v>
      </c>
      <c r="L10" s="110">
        <v>3</v>
      </c>
      <c r="M10" s="111">
        <v>3</v>
      </c>
      <c r="N10" s="110">
        <v>2</v>
      </c>
      <c r="O10" s="111">
        <v>2</v>
      </c>
      <c r="P10" s="110">
        <v>2</v>
      </c>
      <c r="Q10" s="111">
        <v>7</v>
      </c>
      <c r="R10" s="110">
        <v>5</v>
      </c>
      <c r="S10" s="111">
        <v>6</v>
      </c>
      <c r="T10" s="110">
        <v>0</v>
      </c>
      <c r="U10" s="111">
        <v>5</v>
      </c>
      <c r="V10" s="110">
        <v>3</v>
      </c>
      <c r="W10" s="111">
        <v>1</v>
      </c>
      <c r="X10" s="110">
        <v>1</v>
      </c>
      <c r="Y10" s="13"/>
    </row>
    <row r="11" spans="1:25" s="12" customFormat="1" ht="26.25" customHeight="1">
      <c r="A11" s="118">
        <v>5</v>
      </c>
      <c r="B11" s="119" t="s">
        <v>278</v>
      </c>
      <c r="C11" s="112">
        <f t="shared" si="0"/>
        <v>56</v>
      </c>
      <c r="D11" s="113">
        <f t="shared" si="0"/>
        <v>30</v>
      </c>
      <c r="E11" s="111">
        <v>0</v>
      </c>
      <c r="F11" s="110">
        <v>0</v>
      </c>
      <c r="G11" s="111">
        <v>0</v>
      </c>
      <c r="H11" s="110">
        <v>0</v>
      </c>
      <c r="I11" s="111">
        <v>10</v>
      </c>
      <c r="J11" s="110">
        <v>6</v>
      </c>
      <c r="K11" s="111">
        <v>17</v>
      </c>
      <c r="L11" s="110">
        <v>9</v>
      </c>
      <c r="M11" s="111">
        <v>8</v>
      </c>
      <c r="N11" s="110">
        <v>2</v>
      </c>
      <c r="O11" s="111">
        <v>10</v>
      </c>
      <c r="P11" s="110">
        <v>8</v>
      </c>
      <c r="Q11" s="111">
        <v>8</v>
      </c>
      <c r="R11" s="110">
        <v>3</v>
      </c>
      <c r="S11" s="111">
        <v>3</v>
      </c>
      <c r="T11" s="110">
        <v>2</v>
      </c>
      <c r="U11" s="111">
        <v>0</v>
      </c>
      <c r="V11" s="110">
        <v>0</v>
      </c>
      <c r="W11" s="111">
        <v>0</v>
      </c>
      <c r="X11" s="110">
        <v>0</v>
      </c>
      <c r="Y11" s="13"/>
    </row>
    <row r="12" spans="1:25" s="12" customFormat="1" ht="24.75" customHeight="1">
      <c r="A12" s="118">
        <v>6</v>
      </c>
      <c r="B12" s="119" t="s">
        <v>279</v>
      </c>
      <c r="C12" s="114">
        <f t="shared" si="0"/>
        <v>21</v>
      </c>
      <c r="D12" s="115">
        <f t="shared" si="0"/>
        <v>14</v>
      </c>
      <c r="E12" s="111">
        <v>0</v>
      </c>
      <c r="F12" s="110">
        <v>0</v>
      </c>
      <c r="G12" s="111">
        <v>4</v>
      </c>
      <c r="H12" s="110">
        <v>2</v>
      </c>
      <c r="I12" s="111">
        <v>8</v>
      </c>
      <c r="J12" s="110">
        <v>3</v>
      </c>
      <c r="K12" s="111">
        <v>4</v>
      </c>
      <c r="L12" s="110">
        <v>4</v>
      </c>
      <c r="M12" s="111">
        <v>1</v>
      </c>
      <c r="N12" s="110">
        <v>1</v>
      </c>
      <c r="O12" s="111">
        <v>3</v>
      </c>
      <c r="P12" s="110">
        <v>3</v>
      </c>
      <c r="Q12" s="111">
        <v>0</v>
      </c>
      <c r="R12" s="110">
        <v>0</v>
      </c>
      <c r="S12" s="111">
        <v>1</v>
      </c>
      <c r="T12" s="110">
        <v>1</v>
      </c>
      <c r="U12" s="111">
        <v>0</v>
      </c>
      <c r="V12" s="110">
        <v>0</v>
      </c>
      <c r="W12" s="111">
        <v>0</v>
      </c>
      <c r="X12" s="110">
        <v>0</v>
      </c>
      <c r="Y12" s="13"/>
    </row>
    <row r="13" spans="1:25" s="12" customFormat="1" ht="31.5" customHeight="1">
      <c r="A13" s="118">
        <v>7</v>
      </c>
      <c r="B13" s="120" t="s">
        <v>280</v>
      </c>
      <c r="C13" s="112">
        <f t="shared" si="0"/>
        <v>0</v>
      </c>
      <c r="D13" s="113">
        <f t="shared" si="0"/>
        <v>0</v>
      </c>
      <c r="E13" s="111">
        <v>0</v>
      </c>
      <c r="F13" s="110">
        <v>0</v>
      </c>
      <c r="G13" s="111">
        <v>0</v>
      </c>
      <c r="H13" s="110">
        <v>0</v>
      </c>
      <c r="I13" s="111">
        <v>0</v>
      </c>
      <c r="J13" s="110">
        <v>0</v>
      </c>
      <c r="K13" s="111">
        <v>0</v>
      </c>
      <c r="L13" s="110">
        <v>0</v>
      </c>
      <c r="M13" s="111">
        <v>0</v>
      </c>
      <c r="N13" s="110">
        <v>0</v>
      </c>
      <c r="O13" s="111">
        <v>0</v>
      </c>
      <c r="P13" s="110">
        <v>0</v>
      </c>
      <c r="Q13" s="111">
        <v>0</v>
      </c>
      <c r="R13" s="110">
        <v>0</v>
      </c>
      <c r="S13" s="111">
        <v>0</v>
      </c>
      <c r="T13" s="110">
        <v>0</v>
      </c>
      <c r="U13" s="111">
        <v>0</v>
      </c>
      <c r="V13" s="110">
        <v>0</v>
      </c>
      <c r="W13" s="111">
        <v>0</v>
      </c>
      <c r="X13" s="110">
        <v>0</v>
      </c>
      <c r="Y13" s="13"/>
    </row>
    <row r="14" spans="1:25" s="12" customFormat="1" ht="27.75" customHeight="1">
      <c r="A14" s="118">
        <v>8</v>
      </c>
      <c r="B14" s="120" t="s">
        <v>281</v>
      </c>
      <c r="C14" s="114">
        <f t="shared" si="0"/>
        <v>57</v>
      </c>
      <c r="D14" s="115">
        <f t="shared" si="0"/>
        <v>41</v>
      </c>
      <c r="E14" s="111">
        <v>2</v>
      </c>
      <c r="F14" s="110">
        <v>2</v>
      </c>
      <c r="G14" s="111">
        <v>7</v>
      </c>
      <c r="H14" s="110">
        <v>5</v>
      </c>
      <c r="I14" s="111">
        <v>7</v>
      </c>
      <c r="J14" s="110">
        <v>5</v>
      </c>
      <c r="K14" s="111">
        <v>6</v>
      </c>
      <c r="L14" s="110">
        <v>5</v>
      </c>
      <c r="M14" s="111">
        <v>4</v>
      </c>
      <c r="N14" s="110">
        <v>3</v>
      </c>
      <c r="O14" s="111">
        <v>7</v>
      </c>
      <c r="P14" s="110">
        <v>4</v>
      </c>
      <c r="Q14" s="111">
        <v>10</v>
      </c>
      <c r="R14" s="110">
        <v>8</v>
      </c>
      <c r="S14" s="111">
        <v>8</v>
      </c>
      <c r="T14" s="110">
        <v>6</v>
      </c>
      <c r="U14" s="111">
        <v>5</v>
      </c>
      <c r="V14" s="110">
        <v>3</v>
      </c>
      <c r="W14" s="111">
        <v>1</v>
      </c>
      <c r="X14" s="110">
        <v>0</v>
      </c>
      <c r="Y14" s="13"/>
    </row>
    <row r="15" spans="1:25" s="12" customFormat="1" ht="28.5" customHeight="1">
      <c r="A15" s="118">
        <v>9</v>
      </c>
      <c r="B15" s="120" t="s">
        <v>282</v>
      </c>
      <c r="C15" s="112">
        <f t="shared" si="0"/>
        <v>10</v>
      </c>
      <c r="D15" s="113">
        <f t="shared" si="0"/>
        <v>8</v>
      </c>
      <c r="E15" s="111">
        <v>0</v>
      </c>
      <c r="F15" s="110">
        <v>0</v>
      </c>
      <c r="G15" s="111">
        <v>0</v>
      </c>
      <c r="H15" s="110">
        <v>0</v>
      </c>
      <c r="I15" s="111">
        <v>0</v>
      </c>
      <c r="J15" s="110">
        <v>0</v>
      </c>
      <c r="K15" s="111">
        <v>0</v>
      </c>
      <c r="L15" s="110">
        <v>0</v>
      </c>
      <c r="M15" s="111">
        <v>1</v>
      </c>
      <c r="N15" s="110">
        <v>1</v>
      </c>
      <c r="O15" s="111">
        <v>2</v>
      </c>
      <c r="P15" s="110">
        <v>2</v>
      </c>
      <c r="Q15" s="111">
        <v>0</v>
      </c>
      <c r="R15" s="110">
        <v>0</v>
      </c>
      <c r="S15" s="111">
        <v>5</v>
      </c>
      <c r="T15" s="110">
        <v>3</v>
      </c>
      <c r="U15" s="111">
        <v>1</v>
      </c>
      <c r="V15" s="110">
        <v>1</v>
      </c>
      <c r="W15" s="111">
        <v>1</v>
      </c>
      <c r="X15" s="110">
        <v>1</v>
      </c>
      <c r="Y15" s="13"/>
    </row>
    <row r="16" spans="1:25" s="12" customFormat="1" ht="30" customHeight="1">
      <c r="A16" s="118">
        <v>10</v>
      </c>
      <c r="B16" s="120" t="s">
        <v>283</v>
      </c>
      <c r="C16" s="114">
        <f t="shared" si="0"/>
        <v>13</v>
      </c>
      <c r="D16" s="115">
        <f t="shared" si="0"/>
        <v>10</v>
      </c>
      <c r="E16" s="111">
        <v>2</v>
      </c>
      <c r="F16" s="110">
        <v>0</v>
      </c>
      <c r="G16" s="111">
        <v>0</v>
      </c>
      <c r="H16" s="110">
        <v>0</v>
      </c>
      <c r="I16" s="111">
        <v>1</v>
      </c>
      <c r="J16" s="110">
        <v>1</v>
      </c>
      <c r="K16" s="111">
        <v>0</v>
      </c>
      <c r="L16" s="110">
        <v>0</v>
      </c>
      <c r="M16" s="111">
        <v>2</v>
      </c>
      <c r="N16" s="110">
        <v>2</v>
      </c>
      <c r="O16" s="111">
        <v>2</v>
      </c>
      <c r="P16" s="110">
        <v>2</v>
      </c>
      <c r="Q16" s="111">
        <v>2</v>
      </c>
      <c r="R16" s="110">
        <v>2</v>
      </c>
      <c r="S16" s="111">
        <v>3</v>
      </c>
      <c r="T16" s="110">
        <v>3</v>
      </c>
      <c r="U16" s="111">
        <v>1</v>
      </c>
      <c r="V16" s="110">
        <v>0</v>
      </c>
      <c r="W16" s="111">
        <v>0</v>
      </c>
      <c r="X16" s="110">
        <v>0</v>
      </c>
      <c r="Y16" s="13"/>
    </row>
    <row r="17" spans="1:25" s="12" customFormat="1" ht="57" customHeight="1">
      <c r="A17" s="118">
        <v>11</v>
      </c>
      <c r="B17" s="120" t="s">
        <v>284</v>
      </c>
      <c r="C17" s="112">
        <f t="shared" si="0"/>
        <v>28</v>
      </c>
      <c r="D17" s="113">
        <f t="shared" si="0"/>
        <v>14</v>
      </c>
      <c r="E17" s="111">
        <v>0</v>
      </c>
      <c r="F17" s="110">
        <v>0</v>
      </c>
      <c r="G17" s="111">
        <v>1</v>
      </c>
      <c r="H17" s="110">
        <v>1</v>
      </c>
      <c r="I17" s="111">
        <v>3</v>
      </c>
      <c r="J17" s="110">
        <v>1</v>
      </c>
      <c r="K17" s="111">
        <v>4</v>
      </c>
      <c r="L17" s="110">
        <v>4</v>
      </c>
      <c r="M17" s="111">
        <v>1</v>
      </c>
      <c r="N17" s="110">
        <v>1</v>
      </c>
      <c r="O17" s="111">
        <v>0</v>
      </c>
      <c r="P17" s="110">
        <v>0</v>
      </c>
      <c r="Q17" s="111">
        <v>5</v>
      </c>
      <c r="R17" s="110">
        <v>1</v>
      </c>
      <c r="S17" s="111">
        <v>7</v>
      </c>
      <c r="T17" s="110">
        <v>1</v>
      </c>
      <c r="U17" s="111">
        <v>3</v>
      </c>
      <c r="V17" s="110">
        <v>3</v>
      </c>
      <c r="W17" s="111">
        <v>4</v>
      </c>
      <c r="X17" s="110">
        <v>2</v>
      </c>
      <c r="Y17" s="13"/>
    </row>
    <row r="18" spans="1:25" s="12" customFormat="1" ht="19.5" customHeight="1">
      <c r="A18" s="118"/>
      <c r="B18" s="1533" t="s">
        <v>265</v>
      </c>
      <c r="C18" s="1534"/>
      <c r="D18" s="1534"/>
      <c r="E18" s="1534"/>
      <c r="F18" s="1534"/>
      <c r="G18" s="1534"/>
      <c r="H18" s="1534"/>
      <c r="I18" s="1534"/>
      <c r="J18" s="1534"/>
      <c r="K18" s="1534"/>
      <c r="L18" s="1534"/>
      <c r="M18" s="1534"/>
      <c r="N18" s="1534"/>
      <c r="O18" s="1534"/>
      <c r="P18" s="1534"/>
      <c r="Q18" s="1534"/>
      <c r="R18" s="1534"/>
      <c r="S18" s="1534"/>
      <c r="T18" s="1534"/>
      <c r="U18" s="1534"/>
      <c r="V18" s="1534"/>
      <c r="W18" s="1534"/>
      <c r="X18" s="1535"/>
      <c r="Y18" s="13"/>
    </row>
    <row r="19" spans="1:25" s="12" customFormat="1" ht="30" customHeight="1">
      <c r="A19" s="118">
        <v>12</v>
      </c>
      <c r="B19" s="120" t="s">
        <v>285</v>
      </c>
      <c r="C19" s="112">
        <f>E19+G19+I19+K19+M19+O19+Q19+S19+U19+W19</f>
        <v>157</v>
      </c>
      <c r="D19" s="113">
        <f>F19+H19+J19+L19+N19+P19+R19+T19+V19+X19</f>
        <v>102</v>
      </c>
      <c r="E19" s="111">
        <v>4</v>
      </c>
      <c r="F19" s="110">
        <v>2</v>
      </c>
      <c r="G19" s="111">
        <v>11</v>
      </c>
      <c r="H19" s="110">
        <v>7</v>
      </c>
      <c r="I19" s="111">
        <v>26</v>
      </c>
      <c r="J19" s="110">
        <v>15</v>
      </c>
      <c r="K19" s="111">
        <v>27</v>
      </c>
      <c r="L19" s="110">
        <v>18</v>
      </c>
      <c r="M19" s="111">
        <v>16</v>
      </c>
      <c r="N19" s="110">
        <v>9</v>
      </c>
      <c r="O19" s="111">
        <v>24</v>
      </c>
      <c r="P19" s="110">
        <v>19</v>
      </c>
      <c r="Q19" s="111">
        <v>20</v>
      </c>
      <c r="R19" s="110">
        <v>12</v>
      </c>
      <c r="S19" s="111">
        <v>20</v>
      </c>
      <c r="T19" s="110">
        <v>15</v>
      </c>
      <c r="U19" s="111">
        <v>7</v>
      </c>
      <c r="V19" s="110">
        <v>4</v>
      </c>
      <c r="W19" s="111">
        <v>2</v>
      </c>
      <c r="X19" s="110">
        <v>1</v>
      </c>
      <c r="Y19" s="13"/>
    </row>
    <row r="20" spans="1:24" s="12" customFormat="1" ht="31.5" customHeight="1">
      <c r="A20" s="118">
        <v>13</v>
      </c>
      <c r="B20" s="120" t="s">
        <v>286</v>
      </c>
      <c r="C20" s="114">
        <f>E20+G20+I20+K20+M20+O20+Q20+S20+U20+W20</f>
        <v>21</v>
      </c>
      <c r="D20" s="115">
        <f>F20+H20+J20+L20+N20+P20+R20+T20+V20+X20</f>
        <v>14</v>
      </c>
      <c r="E20" s="111">
        <v>0</v>
      </c>
      <c r="F20" s="110">
        <v>0</v>
      </c>
      <c r="G20" s="111">
        <v>4</v>
      </c>
      <c r="H20" s="110">
        <v>2</v>
      </c>
      <c r="I20" s="111">
        <v>8</v>
      </c>
      <c r="J20" s="110">
        <v>3</v>
      </c>
      <c r="K20" s="111">
        <v>4</v>
      </c>
      <c r="L20" s="110">
        <v>4</v>
      </c>
      <c r="M20" s="111">
        <v>1</v>
      </c>
      <c r="N20" s="110">
        <v>1</v>
      </c>
      <c r="O20" s="111">
        <v>3</v>
      </c>
      <c r="P20" s="110">
        <v>3</v>
      </c>
      <c r="Q20" s="111">
        <v>0</v>
      </c>
      <c r="R20" s="110">
        <v>0</v>
      </c>
      <c r="S20" s="111">
        <v>1</v>
      </c>
      <c r="T20" s="110">
        <v>1</v>
      </c>
      <c r="U20" s="111">
        <v>0</v>
      </c>
      <c r="V20" s="110">
        <v>0</v>
      </c>
      <c r="W20" s="111">
        <v>0</v>
      </c>
      <c r="X20" s="110">
        <v>0</v>
      </c>
    </row>
    <row r="21" spans="1:25" s="12" customFormat="1" ht="31.5" customHeight="1">
      <c r="A21" s="118">
        <v>14</v>
      </c>
      <c r="B21" s="120" t="s">
        <v>287</v>
      </c>
      <c r="C21" s="112">
        <f>E21+G21+I21+K21+M21+O21+Q21+S21+U21+W21</f>
        <v>47</v>
      </c>
      <c r="D21" s="113">
        <f aca="true" t="shared" si="2" ref="D21:D34">F21+H21+J21+L21+N21+P21+R21+T21+V21+X21</f>
        <v>24</v>
      </c>
      <c r="E21" s="392">
        <f>E9+E10</f>
        <v>0</v>
      </c>
      <c r="F21" s="392">
        <f aca="true" t="shared" si="3" ref="F21:X21">F9+F10</f>
        <v>0</v>
      </c>
      <c r="G21" s="392">
        <f t="shared" si="3"/>
        <v>0</v>
      </c>
      <c r="H21" s="392">
        <f t="shared" si="3"/>
        <v>0</v>
      </c>
      <c r="I21" s="392">
        <f t="shared" si="3"/>
        <v>1</v>
      </c>
      <c r="J21" s="392">
        <f t="shared" si="3"/>
        <v>0</v>
      </c>
      <c r="K21" s="392">
        <f t="shared" si="3"/>
        <v>5</v>
      </c>
      <c r="L21" s="392">
        <f t="shared" si="3"/>
        <v>3</v>
      </c>
      <c r="M21" s="392">
        <f t="shared" si="3"/>
        <v>4</v>
      </c>
      <c r="N21" s="392">
        <f t="shared" si="3"/>
        <v>2</v>
      </c>
      <c r="O21" s="392">
        <f t="shared" si="3"/>
        <v>3</v>
      </c>
      <c r="P21" s="392">
        <f t="shared" si="3"/>
        <v>2</v>
      </c>
      <c r="Q21" s="392">
        <f t="shared" si="3"/>
        <v>11</v>
      </c>
      <c r="R21" s="392">
        <f t="shared" si="3"/>
        <v>6</v>
      </c>
      <c r="S21" s="392">
        <f t="shared" si="3"/>
        <v>9</v>
      </c>
      <c r="T21" s="392">
        <f t="shared" si="3"/>
        <v>2</v>
      </c>
      <c r="U21" s="392">
        <f t="shared" si="3"/>
        <v>11</v>
      </c>
      <c r="V21" s="392">
        <f t="shared" si="3"/>
        <v>6</v>
      </c>
      <c r="W21" s="392">
        <f t="shared" si="3"/>
        <v>3</v>
      </c>
      <c r="X21" s="392">
        <f t="shared" si="3"/>
        <v>3</v>
      </c>
      <c r="Y21" s="13"/>
    </row>
    <row r="22" spans="1:25" s="12" customFormat="1" ht="44.25" customHeight="1">
      <c r="A22" s="118">
        <v>15</v>
      </c>
      <c r="B22" s="120" t="s">
        <v>288</v>
      </c>
      <c r="C22" s="114">
        <f>E22+G22+I22+K22+M22+O22+Q22+S22+U22+W22</f>
        <v>2</v>
      </c>
      <c r="D22" s="115">
        <f t="shared" si="2"/>
        <v>1</v>
      </c>
      <c r="E22" s="111">
        <v>0</v>
      </c>
      <c r="F22" s="110">
        <v>0</v>
      </c>
      <c r="G22" s="111">
        <v>0</v>
      </c>
      <c r="H22" s="110">
        <v>0</v>
      </c>
      <c r="I22" s="111">
        <v>1</v>
      </c>
      <c r="J22" s="110">
        <v>0</v>
      </c>
      <c r="K22" s="111">
        <v>0</v>
      </c>
      <c r="L22" s="110">
        <v>0</v>
      </c>
      <c r="M22" s="111">
        <v>1</v>
      </c>
      <c r="N22" s="110">
        <v>1</v>
      </c>
      <c r="O22" s="111">
        <v>0</v>
      </c>
      <c r="P22" s="110">
        <v>0</v>
      </c>
      <c r="Q22" s="111">
        <v>0</v>
      </c>
      <c r="R22" s="110">
        <v>0</v>
      </c>
      <c r="S22" s="111">
        <v>0</v>
      </c>
      <c r="T22" s="110">
        <v>0</v>
      </c>
      <c r="U22" s="111">
        <v>0</v>
      </c>
      <c r="V22" s="110">
        <v>0</v>
      </c>
      <c r="W22" s="111">
        <v>0</v>
      </c>
      <c r="X22" s="110">
        <v>0</v>
      </c>
      <c r="Y22" s="13"/>
    </row>
    <row r="23" spans="1:25" s="12" customFormat="1" ht="31.5" customHeight="1">
      <c r="A23" s="118">
        <v>16</v>
      </c>
      <c r="B23" s="120" t="s">
        <v>289</v>
      </c>
      <c r="C23" s="112">
        <f aca="true" t="shared" si="4" ref="C23:C34">E23+G23+I23+K23+M23+O23+Q23+S23+U23+W23</f>
        <v>77</v>
      </c>
      <c r="D23" s="113">
        <f t="shared" si="2"/>
        <v>44</v>
      </c>
      <c r="E23" s="392">
        <f>E11+E12+E13</f>
        <v>0</v>
      </c>
      <c r="F23" s="392">
        <f aca="true" t="shared" si="5" ref="F23:X23">F11+F12+F13</f>
        <v>0</v>
      </c>
      <c r="G23" s="392">
        <f t="shared" si="5"/>
        <v>4</v>
      </c>
      <c r="H23" s="392">
        <f t="shared" si="5"/>
        <v>2</v>
      </c>
      <c r="I23" s="392">
        <f t="shared" si="5"/>
        <v>18</v>
      </c>
      <c r="J23" s="392">
        <f t="shared" si="5"/>
        <v>9</v>
      </c>
      <c r="K23" s="392">
        <f t="shared" si="5"/>
        <v>21</v>
      </c>
      <c r="L23" s="392">
        <f t="shared" si="5"/>
        <v>13</v>
      </c>
      <c r="M23" s="392">
        <f t="shared" si="5"/>
        <v>9</v>
      </c>
      <c r="N23" s="392">
        <f t="shared" si="5"/>
        <v>3</v>
      </c>
      <c r="O23" s="392">
        <f t="shared" si="5"/>
        <v>13</v>
      </c>
      <c r="P23" s="392">
        <f t="shared" si="5"/>
        <v>11</v>
      </c>
      <c r="Q23" s="392">
        <f t="shared" si="5"/>
        <v>8</v>
      </c>
      <c r="R23" s="392">
        <f t="shared" si="5"/>
        <v>3</v>
      </c>
      <c r="S23" s="392">
        <f t="shared" si="5"/>
        <v>4</v>
      </c>
      <c r="T23" s="392">
        <f t="shared" si="5"/>
        <v>3</v>
      </c>
      <c r="U23" s="392">
        <f t="shared" si="5"/>
        <v>0</v>
      </c>
      <c r="V23" s="392">
        <f t="shared" si="5"/>
        <v>0</v>
      </c>
      <c r="W23" s="392">
        <f t="shared" si="5"/>
        <v>0</v>
      </c>
      <c r="X23" s="392">
        <f t="shared" si="5"/>
        <v>0</v>
      </c>
      <c r="Y23" s="13"/>
    </row>
    <row r="24" spans="1:24" s="12" customFormat="1" ht="92.25" customHeight="1">
      <c r="A24" s="118">
        <v>17</v>
      </c>
      <c r="B24" s="120" t="s">
        <v>290</v>
      </c>
      <c r="C24" s="114">
        <f t="shared" si="4"/>
        <v>5</v>
      </c>
      <c r="D24" s="115">
        <f t="shared" si="2"/>
        <v>2</v>
      </c>
      <c r="E24" s="111">
        <v>1</v>
      </c>
      <c r="F24" s="110">
        <v>0</v>
      </c>
      <c r="G24" s="111">
        <v>2</v>
      </c>
      <c r="H24" s="110">
        <v>1</v>
      </c>
      <c r="I24" s="111">
        <v>2</v>
      </c>
      <c r="J24" s="110">
        <v>1</v>
      </c>
      <c r="K24" s="111">
        <v>0</v>
      </c>
      <c r="L24" s="110">
        <v>0</v>
      </c>
      <c r="M24" s="111">
        <v>0</v>
      </c>
      <c r="N24" s="110">
        <v>0</v>
      </c>
      <c r="O24" s="111">
        <v>0</v>
      </c>
      <c r="P24" s="110">
        <v>0</v>
      </c>
      <c r="Q24" s="111">
        <v>0</v>
      </c>
      <c r="R24" s="110">
        <v>0</v>
      </c>
      <c r="S24" s="111">
        <v>0</v>
      </c>
      <c r="T24" s="110">
        <v>0</v>
      </c>
      <c r="U24" s="111">
        <v>0</v>
      </c>
      <c r="V24" s="110">
        <v>0</v>
      </c>
      <c r="W24" s="111">
        <v>0</v>
      </c>
      <c r="X24" s="110">
        <v>0</v>
      </c>
    </row>
    <row r="25" spans="1:25" s="12" customFormat="1" ht="42.75" customHeight="1">
      <c r="A25" s="118">
        <v>18</v>
      </c>
      <c r="B25" s="120" t="s">
        <v>291</v>
      </c>
      <c r="C25" s="112">
        <f t="shared" si="4"/>
        <v>97</v>
      </c>
      <c r="D25" s="113">
        <f t="shared" si="2"/>
        <v>53</v>
      </c>
      <c r="E25" s="111">
        <v>0</v>
      </c>
      <c r="F25" s="110">
        <v>0</v>
      </c>
      <c r="G25" s="111">
        <v>0</v>
      </c>
      <c r="H25" s="110">
        <v>0</v>
      </c>
      <c r="I25" s="111">
        <v>15</v>
      </c>
      <c r="J25" s="110">
        <v>9</v>
      </c>
      <c r="K25" s="111">
        <v>20</v>
      </c>
      <c r="L25" s="110">
        <v>12</v>
      </c>
      <c r="M25" s="111">
        <v>13</v>
      </c>
      <c r="N25" s="110">
        <v>4</v>
      </c>
      <c r="O25" s="111">
        <v>11</v>
      </c>
      <c r="P25" s="110">
        <v>9</v>
      </c>
      <c r="Q25" s="111">
        <v>16</v>
      </c>
      <c r="R25" s="110">
        <v>7</v>
      </c>
      <c r="S25" s="111">
        <v>11</v>
      </c>
      <c r="T25" s="110">
        <v>4</v>
      </c>
      <c r="U25" s="111">
        <v>9</v>
      </c>
      <c r="V25" s="110">
        <v>6</v>
      </c>
      <c r="W25" s="111">
        <v>2</v>
      </c>
      <c r="X25" s="110">
        <v>2</v>
      </c>
      <c r="Y25" s="13"/>
    </row>
    <row r="26" spans="1:25" s="12" customFormat="1" ht="45" customHeight="1">
      <c r="A26" s="118">
        <v>19</v>
      </c>
      <c r="B26" s="120" t="s">
        <v>292</v>
      </c>
      <c r="C26" s="114">
        <v>5</v>
      </c>
      <c r="D26" s="115">
        <f t="shared" si="2"/>
        <v>1</v>
      </c>
      <c r="E26" s="111">
        <v>0</v>
      </c>
      <c r="F26" s="110">
        <v>0</v>
      </c>
      <c r="G26" s="111">
        <v>0</v>
      </c>
      <c r="H26" s="110">
        <v>0</v>
      </c>
      <c r="I26" s="111">
        <v>0</v>
      </c>
      <c r="J26" s="110">
        <v>0</v>
      </c>
      <c r="K26" s="111">
        <v>0</v>
      </c>
      <c r="L26" s="110">
        <v>0</v>
      </c>
      <c r="M26" s="111">
        <v>0</v>
      </c>
      <c r="N26" s="110">
        <v>0</v>
      </c>
      <c r="O26" s="111">
        <v>0</v>
      </c>
      <c r="P26" s="110">
        <v>0</v>
      </c>
      <c r="Q26" s="111">
        <v>0</v>
      </c>
      <c r="R26" s="110">
        <v>0</v>
      </c>
      <c r="S26" s="111">
        <v>1</v>
      </c>
      <c r="T26" s="110">
        <v>0</v>
      </c>
      <c r="U26" s="111">
        <v>2</v>
      </c>
      <c r="V26" s="110">
        <v>0</v>
      </c>
      <c r="W26" s="111">
        <v>1</v>
      </c>
      <c r="X26" s="110">
        <v>1</v>
      </c>
      <c r="Y26" s="13"/>
    </row>
    <row r="27" spans="1:25" s="12" customFormat="1" ht="31.5" customHeight="1">
      <c r="A27" s="118">
        <v>20</v>
      </c>
      <c r="B27" s="121" t="s">
        <v>293</v>
      </c>
      <c r="C27" s="112">
        <f t="shared" si="4"/>
        <v>0</v>
      </c>
      <c r="D27" s="113">
        <f t="shared" si="2"/>
        <v>0</v>
      </c>
      <c r="E27" s="111">
        <v>0</v>
      </c>
      <c r="F27" s="110">
        <v>0</v>
      </c>
      <c r="G27" s="111">
        <v>0</v>
      </c>
      <c r="H27" s="110">
        <v>0</v>
      </c>
      <c r="I27" s="111">
        <v>0</v>
      </c>
      <c r="J27" s="110">
        <v>0</v>
      </c>
      <c r="K27" s="111">
        <v>0</v>
      </c>
      <c r="L27" s="110">
        <v>0</v>
      </c>
      <c r="M27" s="111">
        <v>0</v>
      </c>
      <c r="N27" s="110">
        <v>0</v>
      </c>
      <c r="O27" s="111">
        <v>0</v>
      </c>
      <c r="P27" s="110">
        <v>0</v>
      </c>
      <c r="Q27" s="111">
        <v>0</v>
      </c>
      <c r="R27" s="110">
        <v>0</v>
      </c>
      <c r="S27" s="111">
        <v>0</v>
      </c>
      <c r="T27" s="110">
        <v>0</v>
      </c>
      <c r="U27" s="111">
        <v>0</v>
      </c>
      <c r="V27" s="110">
        <v>0</v>
      </c>
      <c r="W27" s="111">
        <v>0</v>
      </c>
      <c r="X27" s="110">
        <v>0</v>
      </c>
      <c r="Y27" s="13"/>
    </row>
    <row r="28" spans="1:25" s="12" customFormat="1" ht="31.5" customHeight="1">
      <c r="A28" s="118">
        <v>21</v>
      </c>
      <c r="B28" s="121" t="s">
        <v>294</v>
      </c>
      <c r="C28" s="114">
        <f t="shared" si="4"/>
        <v>0</v>
      </c>
      <c r="D28" s="115">
        <f t="shared" si="2"/>
        <v>0</v>
      </c>
      <c r="E28" s="111">
        <v>0</v>
      </c>
      <c r="F28" s="110">
        <v>0</v>
      </c>
      <c r="G28" s="111">
        <v>0</v>
      </c>
      <c r="H28" s="110">
        <v>0</v>
      </c>
      <c r="I28" s="111">
        <v>0</v>
      </c>
      <c r="J28" s="110">
        <v>0</v>
      </c>
      <c r="K28" s="111">
        <v>0</v>
      </c>
      <c r="L28" s="110">
        <v>0</v>
      </c>
      <c r="M28" s="111">
        <v>0</v>
      </c>
      <c r="N28" s="110">
        <v>0</v>
      </c>
      <c r="O28" s="111">
        <v>0</v>
      </c>
      <c r="P28" s="110">
        <v>0</v>
      </c>
      <c r="Q28" s="111">
        <v>0</v>
      </c>
      <c r="R28" s="110">
        <v>0</v>
      </c>
      <c r="S28" s="111">
        <v>0</v>
      </c>
      <c r="T28" s="110">
        <v>0</v>
      </c>
      <c r="U28" s="111">
        <v>0</v>
      </c>
      <c r="V28" s="110">
        <v>0</v>
      </c>
      <c r="W28" s="111">
        <v>0</v>
      </c>
      <c r="X28" s="110">
        <v>0</v>
      </c>
      <c r="Y28" s="13"/>
    </row>
    <row r="29" spans="1:25" s="12" customFormat="1" ht="31.5" customHeight="1">
      <c r="A29" s="118">
        <v>22</v>
      </c>
      <c r="B29" s="121" t="s">
        <v>295</v>
      </c>
      <c r="C29" s="111">
        <v>0</v>
      </c>
      <c r="D29" s="111">
        <v>0</v>
      </c>
      <c r="E29" s="392">
        <v>0</v>
      </c>
      <c r="F29" s="394">
        <v>0</v>
      </c>
      <c r="G29" s="392">
        <v>0</v>
      </c>
      <c r="H29" s="394">
        <v>0</v>
      </c>
      <c r="I29" s="392">
        <v>0</v>
      </c>
      <c r="J29" s="394">
        <v>0</v>
      </c>
      <c r="K29" s="392">
        <v>0</v>
      </c>
      <c r="L29" s="394">
        <v>0</v>
      </c>
      <c r="M29" s="392">
        <v>0</v>
      </c>
      <c r="N29" s="394">
        <v>0</v>
      </c>
      <c r="O29" s="392">
        <v>0</v>
      </c>
      <c r="P29" s="394">
        <v>0</v>
      </c>
      <c r="Q29" s="392">
        <v>0</v>
      </c>
      <c r="R29" s="394">
        <v>0</v>
      </c>
      <c r="S29" s="392">
        <v>0</v>
      </c>
      <c r="T29" s="394">
        <v>0</v>
      </c>
      <c r="U29" s="392">
        <v>0</v>
      </c>
      <c r="V29" s="394">
        <v>0</v>
      </c>
      <c r="W29" s="392">
        <v>0</v>
      </c>
      <c r="X29" s="394">
        <v>0</v>
      </c>
      <c r="Y29" s="13"/>
    </row>
    <row r="30" spans="1:25" s="12" customFormat="1" ht="23.25" customHeight="1">
      <c r="A30" s="118"/>
      <c r="B30" s="1533" t="s">
        <v>264</v>
      </c>
      <c r="C30" s="1541"/>
      <c r="D30" s="1541"/>
      <c r="E30" s="1541"/>
      <c r="F30" s="1541"/>
      <c r="G30" s="1541"/>
      <c r="H30" s="1541"/>
      <c r="I30" s="1541"/>
      <c r="J30" s="1541"/>
      <c r="K30" s="1541"/>
      <c r="L30" s="1541"/>
      <c r="M30" s="1541"/>
      <c r="N30" s="1541"/>
      <c r="O30" s="1541"/>
      <c r="P30" s="1541"/>
      <c r="Q30" s="1541"/>
      <c r="R30" s="1541"/>
      <c r="S30" s="1541"/>
      <c r="T30" s="1541"/>
      <c r="U30" s="1541"/>
      <c r="V30" s="1541"/>
      <c r="W30" s="1541"/>
      <c r="X30" s="1541"/>
      <c r="Y30" s="13"/>
    </row>
    <row r="31" spans="1:24" s="12" customFormat="1" ht="29.25" customHeight="1">
      <c r="A31" s="118">
        <v>23</v>
      </c>
      <c r="B31" s="121" t="s">
        <v>269</v>
      </c>
      <c r="C31" s="114">
        <f t="shared" si="4"/>
        <v>180</v>
      </c>
      <c r="D31" s="115">
        <f>F31+H31+J31+L31+N31+P31+R31+T31+V31+X31</f>
        <v>120</v>
      </c>
      <c r="E31" s="111">
        <v>6</v>
      </c>
      <c r="F31" s="110">
        <v>2</v>
      </c>
      <c r="G31" s="111">
        <v>11</v>
      </c>
      <c r="H31" s="110">
        <v>7</v>
      </c>
      <c r="I31" s="111">
        <v>27</v>
      </c>
      <c r="J31" s="110">
        <v>16</v>
      </c>
      <c r="K31" s="111">
        <v>27</v>
      </c>
      <c r="L31" s="110">
        <v>18</v>
      </c>
      <c r="M31" s="111">
        <v>19</v>
      </c>
      <c r="N31" s="110">
        <v>12</v>
      </c>
      <c r="O31" s="111">
        <v>28</v>
      </c>
      <c r="P31" s="110">
        <v>23</v>
      </c>
      <c r="Q31" s="111">
        <v>22</v>
      </c>
      <c r="R31" s="110">
        <v>14</v>
      </c>
      <c r="S31" s="111">
        <v>28</v>
      </c>
      <c r="T31" s="110">
        <v>21</v>
      </c>
      <c r="U31" s="111">
        <v>9</v>
      </c>
      <c r="V31" s="110">
        <v>5</v>
      </c>
      <c r="W31" s="111">
        <v>3</v>
      </c>
      <c r="X31" s="110">
        <v>2</v>
      </c>
    </row>
    <row r="32" spans="1:24" s="12" customFormat="1" ht="31.5" customHeight="1">
      <c r="A32" s="118">
        <v>24</v>
      </c>
      <c r="B32" s="121" t="s">
        <v>70</v>
      </c>
      <c r="C32" s="112">
        <f t="shared" si="4"/>
        <v>157</v>
      </c>
      <c r="D32" s="113">
        <f t="shared" si="2"/>
        <v>102</v>
      </c>
      <c r="E32" s="111">
        <v>4</v>
      </c>
      <c r="F32" s="110">
        <v>2</v>
      </c>
      <c r="G32" s="111">
        <v>11</v>
      </c>
      <c r="H32" s="110">
        <v>7</v>
      </c>
      <c r="I32" s="111">
        <v>26</v>
      </c>
      <c r="J32" s="110">
        <v>15</v>
      </c>
      <c r="K32" s="111">
        <v>27</v>
      </c>
      <c r="L32" s="110">
        <v>18</v>
      </c>
      <c r="M32" s="111">
        <v>16</v>
      </c>
      <c r="N32" s="110">
        <v>9</v>
      </c>
      <c r="O32" s="111">
        <v>24</v>
      </c>
      <c r="P32" s="110">
        <v>19</v>
      </c>
      <c r="Q32" s="111">
        <v>20</v>
      </c>
      <c r="R32" s="110">
        <v>12</v>
      </c>
      <c r="S32" s="111">
        <v>20</v>
      </c>
      <c r="T32" s="110">
        <v>15</v>
      </c>
      <c r="U32" s="111">
        <v>7</v>
      </c>
      <c r="V32" s="110">
        <v>4</v>
      </c>
      <c r="W32" s="111">
        <v>2</v>
      </c>
      <c r="X32" s="110">
        <v>1</v>
      </c>
    </row>
    <row r="33" spans="1:24" s="12" customFormat="1" ht="31.5" customHeight="1">
      <c r="A33" s="118">
        <v>25</v>
      </c>
      <c r="B33" s="121" t="s">
        <v>71</v>
      </c>
      <c r="C33" s="114">
        <f t="shared" si="4"/>
        <v>10</v>
      </c>
      <c r="D33" s="115">
        <f>F33+H33+J33+L33+N33+P33+R33+T33+V33+X33</f>
        <v>8</v>
      </c>
      <c r="E33" s="111">
        <v>0</v>
      </c>
      <c r="F33" s="110">
        <v>0</v>
      </c>
      <c r="G33" s="111">
        <v>0</v>
      </c>
      <c r="H33" s="110">
        <v>0</v>
      </c>
      <c r="I33" s="111">
        <v>0</v>
      </c>
      <c r="J33" s="110">
        <v>0</v>
      </c>
      <c r="K33" s="111">
        <v>0</v>
      </c>
      <c r="L33" s="110">
        <v>0</v>
      </c>
      <c r="M33" s="111">
        <v>1</v>
      </c>
      <c r="N33" s="110">
        <v>1</v>
      </c>
      <c r="O33" s="111">
        <v>2</v>
      </c>
      <c r="P33" s="110">
        <v>2</v>
      </c>
      <c r="Q33" s="111">
        <v>0</v>
      </c>
      <c r="R33" s="110">
        <v>0</v>
      </c>
      <c r="S33" s="111">
        <v>5</v>
      </c>
      <c r="T33" s="110">
        <v>3</v>
      </c>
      <c r="U33" s="111">
        <v>1</v>
      </c>
      <c r="V33" s="110">
        <v>1</v>
      </c>
      <c r="W33" s="111">
        <v>1</v>
      </c>
      <c r="X33" s="110">
        <v>1</v>
      </c>
    </row>
    <row r="34" spans="1:24" s="12" customFormat="1" ht="31.5" customHeight="1" thickBot="1">
      <c r="A34" s="122">
        <v>26</v>
      </c>
      <c r="B34" s="123" t="s">
        <v>72</v>
      </c>
      <c r="C34" s="112">
        <f t="shared" si="4"/>
        <v>13</v>
      </c>
      <c r="D34" s="113">
        <f t="shared" si="2"/>
        <v>10</v>
      </c>
      <c r="E34" s="111">
        <v>2</v>
      </c>
      <c r="F34" s="110">
        <v>0</v>
      </c>
      <c r="G34" s="111">
        <v>0</v>
      </c>
      <c r="H34" s="110">
        <v>0</v>
      </c>
      <c r="I34" s="111">
        <v>1</v>
      </c>
      <c r="J34" s="110">
        <v>1</v>
      </c>
      <c r="K34" s="111">
        <v>0</v>
      </c>
      <c r="L34" s="110">
        <v>0</v>
      </c>
      <c r="M34" s="111">
        <v>2</v>
      </c>
      <c r="N34" s="110">
        <v>2</v>
      </c>
      <c r="O34" s="111">
        <v>2</v>
      </c>
      <c r="P34" s="110">
        <v>2</v>
      </c>
      <c r="Q34" s="111">
        <v>2</v>
      </c>
      <c r="R34" s="110">
        <v>2</v>
      </c>
      <c r="S34" s="111">
        <v>3</v>
      </c>
      <c r="T34" s="110">
        <v>3</v>
      </c>
      <c r="U34" s="111">
        <v>1</v>
      </c>
      <c r="V34" s="110">
        <v>0</v>
      </c>
      <c r="W34" s="111">
        <v>0</v>
      </c>
      <c r="X34" s="110">
        <v>0</v>
      </c>
    </row>
    <row r="35" ht="15.75" thickTop="1"/>
  </sheetData>
  <sheetProtection selectLockedCells="1"/>
  <mergeCells count="16">
    <mergeCell ref="B30:X30"/>
    <mergeCell ref="C5:D5"/>
    <mergeCell ref="C1:X1"/>
    <mergeCell ref="M5:N5"/>
    <mergeCell ref="K5:L5"/>
    <mergeCell ref="I5:J5"/>
    <mergeCell ref="G5:H5"/>
    <mergeCell ref="E5:F5"/>
    <mergeCell ref="W5:X5"/>
    <mergeCell ref="U5:V5"/>
    <mergeCell ref="A1:B1"/>
    <mergeCell ref="B18:X18"/>
    <mergeCell ref="S5:T5"/>
    <mergeCell ref="Q5:R5"/>
    <mergeCell ref="O5:P5"/>
    <mergeCell ref="A3:X3"/>
  </mergeCells>
  <conditionalFormatting sqref="Y8:Y31">
    <cfRule type="cellIs" priority="161" dxfId="310" operator="equal">
      <formula>"грешка!"</formula>
    </cfRule>
  </conditionalFormatting>
  <conditionalFormatting sqref="B32:B34">
    <cfRule type="containsText" priority="160" dxfId="310" operator="containsText" text="грешка">
      <formula>NOT(ISERROR(SEARCH("грешка",B32)))</formula>
    </cfRule>
  </conditionalFormatting>
  <conditionalFormatting sqref="E31 G31 I31 K31 M31 O31 Q31 S31 U31 W31">
    <cfRule type="cellIs" priority="1" dxfId="310" operator="equal">
      <formula>"грешка!"</formula>
    </cfRule>
  </conditionalFormatting>
  <dataValidations count="8">
    <dataValidation type="custom" allowBlank="1" showInputMessage="1" showErrorMessage="1" errorTitle="Грешна стойност" error="Броят на жените е по по-малък или равен на общия брой." sqref="J31 L31 N31 P31 R31 T31 V31 X31 F31 H31">
      <formula1>I31:I55&gt;=J31:J55</formula1>
    </dataValidation>
    <dataValidation operator="equal" allowBlank="1" showInputMessage="1" showErrorMessage="1" sqref="C21"/>
    <dataValidation type="custom" allowBlank="1" showInputMessage="1" showErrorMessage="1" errorTitle="Грешна стойност" error="Броят на жените е по по-малък или равен на общия брой." sqref="H7 F7 X7 V7 T7 R7 P7 N7 L7 J7">
      <formula1>G7:G34&gt;=H7:H34</formula1>
    </dataValidation>
    <dataValidation type="custom" allowBlank="1" showInputMessage="1" showErrorMessage="1" errorTitle="Грешна стойност" error="Броят на жените е по по-малък или равен на общия брой." sqref="F22 H22 F19 H19 J19 L19 N19 P19 R19 T19 V19 X19 J22 L22 N22 P22 R22 T22 V22 X22 H24 F24 J24 X24 V24 T24 R24 P24 N24 L24 F32 H32 J32 L32 N32 P32 R32 T32 V32 X32">
      <formula1>E22:E39&gt;=F22:F39</formula1>
    </dataValidation>
    <dataValidation type="whole" allowBlank="1" showInputMessage="1" showErrorMessage="1" error="Въведете цяло число!" sqref="E8:E17 I8:I17 K8:K17 M8:M17 O8:O17 Q8:Q17 S8:S17 U8:U17 W8:W17 G8:G17 F8 H8 J8 L8 N8 P8 R8 T8 V8 X8 E20 I20 K20 M20 O20 Q20 S20 U20 W20 G20 E33:E34 I33:I34 K33:K34 M33:M34 O33:O34 Q33:Q34 S33:S34 U33:U34 W33:W34 G33:G34">
      <formula1>0</formula1>
      <formula2>1000</formula2>
    </dataValidation>
    <dataValidation type="custom" allowBlank="1" showInputMessage="1" showErrorMessage="1" errorTitle="Грешна стойност" error="Броят на жените е по по-малък или равен на общия брой." sqref="V20 T20 R20 P20 N20 L20 J20 H20 F20 X20 V9:V13 T9:T13 R9:R13 P9:P13 N9:N13 L9:L13 J9:J13 H9:H13 F9:F13 X9:X13 V25:V26 T25:T26 R25:R26 P25:P26 N25:N26 L25:L26 J25:J26 H25:H26 F25:F26 X25:X26">
      <formula1>U20:U42&gt;=V20:V42</formula1>
    </dataValidation>
    <dataValidation type="custom" allowBlank="1" showInputMessage="1" showErrorMessage="1" errorTitle="Грешна стойност" error="Броят на жените е по по-малък или равен на общия брой." sqref="P27:P29 N27:N29 L27:L29 J27:J29 H27:H29 F27:F29 X27:X29 V27:V29 T27:T29 R27:R29">
      <formula1>O27:O53&gt;=P27:P53</formula1>
    </dataValidation>
    <dataValidation type="custom" allowBlank="1" showInputMessage="1" showErrorMessage="1" errorTitle="Грешна стойност" error="Броят на жените е по по-малък или равен на общия брой." sqref="F14:F17 X14:X17 V14:V17 T14:T17 R14:R17 P14:P17 N14:N17 L14:L17 J14:J17 H14:H17 F33:F34 X33:X34 V33:V34 T33:T34 R33:R34 P33:P34 N33:N34 L33:L34 J33:J34 H33:H34">
      <formula1>E14:E32&gt;=F14:F32</formula1>
    </dataValidation>
  </dataValidations>
  <printOptions horizontalCentered="1"/>
  <pageMargins left="0.31496062992125984" right="0.31496062992125984" top="0.6299212598425197" bottom="0.5118110236220472" header="0" footer="0"/>
  <pageSetup horizontalDpi="300" verticalDpi="300" orientation="landscape" paperSize="9" scale="45" r:id="rId2"/>
  <headerFooter>
    <oddHeader>&amp;L&amp;G&amp;R&amp;F</oddHeader>
    <oddFooter>&amp;LЧовешки ресурси (подпис):                              Гл. счетоводител (подпис):&amp;CНаучен секретар (подпис):                                         Директор (подпис и печат):&amp;Rстр. &amp;P от &amp;N   &amp;A</oddFooter>
  </headerFooter>
  <ignoredErrors>
    <ignoredError sqref="F21" unlockedFormula="1"/>
  </ignoredErrors>
  <legacyDrawingHF r:id="rId1"/>
</worksheet>
</file>

<file path=xl/worksheets/sheet10.xml><?xml version="1.0" encoding="utf-8"?>
<worksheet xmlns="http://schemas.openxmlformats.org/spreadsheetml/2006/main" xmlns:r="http://schemas.openxmlformats.org/officeDocument/2006/relationships">
  <dimension ref="A1:AK46"/>
  <sheetViews>
    <sheetView showGridLines="0" zoomScale="60" zoomScaleNormal="60" zoomScalePageLayoutView="20" workbookViewId="0" topLeftCell="A1">
      <selection activeCell="L14" sqref="L14"/>
    </sheetView>
  </sheetViews>
  <sheetFormatPr defaultColWidth="9.140625" defaultRowHeight="15"/>
  <cols>
    <col min="1" max="1" width="17.57421875" style="1" customWidth="1"/>
    <col min="2" max="2" width="9.8515625" style="2" customWidth="1"/>
    <col min="3" max="3" width="15.421875" style="1" customWidth="1"/>
    <col min="4" max="5" width="7.57421875" style="2" customWidth="1"/>
    <col min="6" max="6" width="11.28125" style="1" customWidth="1"/>
    <col min="7" max="7" width="12.8515625" style="1" customWidth="1"/>
    <col min="8" max="8" width="12.57421875" style="1" customWidth="1"/>
    <col min="9" max="9" width="12.00390625" style="1" customWidth="1"/>
    <col min="10" max="10" width="22.140625" style="1" customWidth="1"/>
    <col min="11" max="11" width="12.57421875" style="1" customWidth="1"/>
    <col min="12" max="12" width="12.28125" style="1" customWidth="1"/>
    <col min="13" max="13" width="11.00390625" style="1" customWidth="1"/>
    <col min="14" max="14" width="8.8515625" style="1" customWidth="1"/>
    <col min="15" max="15" width="13.421875" style="1" bestFit="1" customWidth="1"/>
    <col min="16" max="16" width="10.7109375" style="1" customWidth="1"/>
    <col min="17" max="17" width="7.57421875" style="1" customWidth="1"/>
    <col min="18" max="18" width="13.421875" style="1" bestFit="1" customWidth="1"/>
    <col min="19" max="19" width="7.8515625" style="1" customWidth="1"/>
    <col min="20" max="20" width="8.28125" style="1" customWidth="1"/>
    <col min="21" max="21" width="13.421875" style="1" bestFit="1" customWidth="1"/>
    <col min="22" max="22" width="15.28125" style="1" customWidth="1"/>
    <col min="23" max="23" width="15.8515625" style="1" customWidth="1"/>
    <col min="24" max="24" width="12.7109375" style="1" customWidth="1"/>
    <col min="25" max="25" width="9.28125" style="1" customWidth="1"/>
    <col min="26" max="26" width="12.00390625" style="1" customWidth="1"/>
    <col min="27" max="27" width="9.00390625" style="1" customWidth="1"/>
    <col min="28" max="28" width="10.00390625" style="1" customWidth="1"/>
    <col min="29" max="32" width="9.140625" style="1" customWidth="1"/>
    <col min="33" max="33" width="13.57421875" style="1" customWidth="1"/>
    <col min="34" max="34" width="13.7109375" style="1" customWidth="1"/>
    <col min="35" max="35" width="10.28125" style="1" customWidth="1"/>
    <col min="36" max="36" width="9.7109375" style="1" customWidth="1"/>
    <col min="37" max="37" width="11.28125" style="1" customWidth="1"/>
    <col min="38" max="16384" width="9.140625" style="1" customWidth="1"/>
  </cols>
  <sheetData>
    <row r="1" spans="1:14" s="132" customFormat="1" ht="18.75">
      <c r="A1" s="1636" t="s">
        <v>58</v>
      </c>
      <c r="B1" s="1636"/>
      <c r="C1" s="1636"/>
      <c r="D1" s="1636"/>
      <c r="E1" s="1636"/>
      <c r="F1" s="1560" t="str">
        <f>Name</f>
        <v>Институт по биоразнообразие и екосистемни изследвания</v>
      </c>
      <c r="G1" s="1560"/>
      <c r="H1" s="1560"/>
      <c r="I1" s="1560"/>
      <c r="J1" s="1560"/>
      <c r="K1" s="1560"/>
      <c r="L1" s="1560"/>
      <c r="M1" s="1560"/>
      <c r="N1" s="1560"/>
    </row>
    <row r="2" spans="4:6" s="132" customFormat="1" ht="21.75" customHeight="1">
      <c r="D2" s="2"/>
      <c r="E2" s="2"/>
      <c r="F2" s="133"/>
    </row>
    <row r="3" spans="1:32" s="134" customFormat="1" ht="207.75" customHeight="1">
      <c r="A3" s="1637" t="s">
        <v>309</v>
      </c>
      <c r="B3" s="1637"/>
      <c r="C3" s="1637"/>
      <c r="D3" s="1637"/>
      <c r="E3" s="1637"/>
      <c r="F3" s="1637"/>
      <c r="G3" s="1637"/>
      <c r="H3" s="1637"/>
      <c r="I3" s="1637"/>
      <c r="J3" s="1637"/>
      <c r="K3" s="1637"/>
      <c r="L3" s="1637"/>
      <c r="M3" s="1637"/>
      <c r="N3" s="1637"/>
      <c r="O3" s="1637"/>
      <c r="P3" s="1637"/>
      <c r="Q3" s="1637"/>
      <c r="R3" s="1637"/>
      <c r="S3" s="1637"/>
      <c r="T3" s="1637"/>
      <c r="U3" s="1637"/>
      <c r="V3" s="1637"/>
      <c r="W3" s="1637"/>
      <c r="X3" s="1637"/>
      <c r="Y3" s="1637"/>
      <c r="Z3" s="1637"/>
      <c r="AA3" s="1637"/>
      <c r="AB3" s="1637"/>
      <c r="AC3" s="1637"/>
      <c r="AD3" s="347"/>
      <c r="AE3" s="347"/>
      <c r="AF3" s="347"/>
    </row>
    <row r="4" spans="2:10" s="135" customFormat="1" ht="15.75">
      <c r="B4" s="132"/>
      <c r="D4" s="2"/>
      <c r="E4" s="2"/>
      <c r="F4" s="132"/>
      <c r="G4" s="132"/>
      <c r="H4" s="132"/>
      <c r="I4" s="132"/>
      <c r="J4" s="132"/>
    </row>
    <row r="5" spans="1:23" s="137" customFormat="1" ht="23.25" customHeight="1">
      <c r="A5" s="1638" t="s">
        <v>57</v>
      </c>
      <c r="B5" s="1638"/>
      <c r="C5" s="1638"/>
      <c r="D5" s="1638"/>
      <c r="E5" s="1638"/>
      <c r="F5" s="136">
        <f>COUNTA(A12:A45)</f>
        <v>19</v>
      </c>
      <c r="G5" s="1605" t="s">
        <v>266</v>
      </c>
      <c r="H5" s="1605"/>
      <c r="I5" s="1605"/>
      <c r="J5" s="385">
        <f>SUM(W12:W45)</f>
        <v>208603.57</v>
      </c>
      <c r="K5" s="46"/>
      <c r="L5" s="1624" t="s">
        <v>267</v>
      </c>
      <c r="M5" s="1624"/>
      <c r="N5" s="1624"/>
      <c r="O5" s="1624"/>
      <c r="P5" s="1625">
        <f>SUM(X12:X45)</f>
        <v>47096.72</v>
      </c>
      <c r="Q5" s="1625"/>
      <c r="R5" s="46"/>
      <c r="S5" s="1605" t="s">
        <v>268</v>
      </c>
      <c r="T5" s="1605"/>
      <c r="U5" s="1605"/>
      <c r="V5" s="1605"/>
      <c r="W5" s="385">
        <f>SUM(Z12:Z45)</f>
        <v>138850</v>
      </c>
    </row>
    <row r="6" spans="4:6" s="137" customFormat="1" ht="15.75" thickBot="1">
      <c r="D6" s="46"/>
      <c r="E6" s="46"/>
      <c r="F6" s="138"/>
    </row>
    <row r="7" spans="1:37" s="139" customFormat="1" ht="72.75" customHeight="1" thickBot="1" thickTop="1">
      <c r="A7" s="1580" t="s">
        <v>239</v>
      </c>
      <c r="B7" s="1580" t="s">
        <v>237</v>
      </c>
      <c r="C7" s="1649" t="s">
        <v>134</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c r="AG7" s="1639" t="s">
        <v>357</v>
      </c>
      <c r="AH7" s="1640"/>
      <c r="AI7" s="1649" t="s">
        <v>137</v>
      </c>
      <c r="AJ7" s="1654" t="s">
        <v>310</v>
      </c>
      <c r="AK7" s="1655"/>
    </row>
    <row r="8" spans="1:37" s="139" customFormat="1" ht="59.25" customHeight="1" thickBot="1" thickTop="1">
      <c r="A8" s="1581"/>
      <c r="B8" s="1594"/>
      <c r="C8" s="1650"/>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c r="AG8" s="1641"/>
      <c r="AH8" s="1642"/>
      <c r="AI8" s="1650"/>
      <c r="AJ8" s="1656"/>
      <c r="AK8" s="1657"/>
    </row>
    <row r="9" spans="1:37" s="139" customFormat="1" ht="54.75" customHeight="1" thickBot="1">
      <c r="A9" s="1582"/>
      <c r="B9" s="1595"/>
      <c r="C9" s="1651"/>
      <c r="D9" s="1601"/>
      <c r="E9" s="1602"/>
      <c r="F9" s="1582"/>
      <c r="G9" s="1607"/>
      <c r="H9" s="1582"/>
      <c r="I9" s="1582"/>
      <c r="J9" s="1582"/>
      <c r="K9" s="1588"/>
      <c r="L9" s="1589"/>
      <c r="M9" s="1582"/>
      <c r="N9" s="1645" t="s">
        <v>255</v>
      </c>
      <c r="O9" s="1627"/>
      <c r="P9" s="1591" t="s">
        <v>126</v>
      </c>
      <c r="Q9" s="1645" t="s">
        <v>255</v>
      </c>
      <c r="R9" s="1627"/>
      <c r="S9" s="1591" t="s">
        <v>126</v>
      </c>
      <c r="T9" s="1645" t="s">
        <v>255</v>
      </c>
      <c r="U9" s="1627"/>
      <c r="V9" s="1591" t="s">
        <v>126</v>
      </c>
      <c r="W9" s="1628"/>
      <c r="X9" s="1591" t="s">
        <v>126</v>
      </c>
      <c r="Y9" s="1615" t="s">
        <v>246</v>
      </c>
      <c r="Z9" s="1591" t="s">
        <v>126</v>
      </c>
      <c r="AA9" s="1615" t="s">
        <v>247</v>
      </c>
      <c r="AB9" s="1582"/>
      <c r="AC9" s="1582"/>
      <c r="AD9" s="1613"/>
      <c r="AE9" s="1617"/>
      <c r="AF9" s="1620"/>
      <c r="AG9" s="1643"/>
      <c r="AH9" s="1644"/>
      <c r="AI9" s="1651"/>
      <c r="AJ9" s="1658"/>
      <c r="AK9" s="1659"/>
    </row>
    <row r="10" spans="1:37" s="139" customFormat="1" ht="178.5" customHeight="1" thickBot="1">
      <c r="A10" s="1583"/>
      <c r="B10" s="1596"/>
      <c r="C10" s="165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c r="AG10" s="391" t="s">
        <v>311</v>
      </c>
      <c r="AH10" s="141" t="s">
        <v>312</v>
      </c>
      <c r="AI10" s="1652"/>
      <c r="AJ10" s="140" t="s">
        <v>42</v>
      </c>
      <c r="AK10" s="142" t="s">
        <v>141</v>
      </c>
    </row>
    <row r="11" spans="1:37" s="139"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c r="AG11" s="52" t="s">
        <v>140</v>
      </c>
      <c r="AH11" s="52" t="s">
        <v>188</v>
      </c>
      <c r="AI11" s="52" t="s">
        <v>252</v>
      </c>
      <c r="AJ11" s="52" t="s">
        <v>253</v>
      </c>
      <c r="AK11" s="159" t="s">
        <v>254</v>
      </c>
    </row>
    <row r="12" spans="1:37" s="49" customFormat="1" ht="201" thickBot="1" thickTop="1">
      <c r="A12" s="1138" t="s">
        <v>2012</v>
      </c>
      <c r="B12" s="1139" t="s">
        <v>1652</v>
      </c>
      <c r="C12" s="1140" t="s">
        <v>1653</v>
      </c>
      <c r="D12" s="1141">
        <v>2010</v>
      </c>
      <c r="E12" s="1140">
        <v>2011</v>
      </c>
      <c r="F12" s="1142" t="s">
        <v>1654</v>
      </c>
      <c r="G12" s="1140" t="s">
        <v>242</v>
      </c>
      <c r="H12" s="1140" t="s">
        <v>1655</v>
      </c>
      <c r="I12" s="1140" t="s">
        <v>1656</v>
      </c>
      <c r="J12" s="1142" t="s">
        <v>1657</v>
      </c>
      <c r="K12" s="1142">
        <v>2012</v>
      </c>
      <c r="L12" s="1142">
        <v>2016</v>
      </c>
      <c r="M12" s="1142" t="s">
        <v>39</v>
      </c>
      <c r="N12" s="1140"/>
      <c r="O12" s="1143"/>
      <c r="P12" s="1144"/>
      <c r="Q12" s="1140"/>
      <c r="R12" s="1143"/>
      <c r="S12" s="1144"/>
      <c r="T12" s="1145" t="s">
        <v>132</v>
      </c>
      <c r="U12" s="1146">
        <v>80000</v>
      </c>
      <c r="V12" s="1147">
        <v>156000</v>
      </c>
      <c r="W12" s="1147"/>
      <c r="X12" s="1144"/>
      <c r="Y12" s="1138"/>
      <c r="Z12" s="974"/>
      <c r="AA12" s="1138"/>
      <c r="AB12" s="1142" t="s">
        <v>1381</v>
      </c>
      <c r="AC12" s="1142"/>
      <c r="AD12" s="1142">
        <v>9</v>
      </c>
      <c r="AE12" s="1142">
        <v>5</v>
      </c>
      <c r="AF12" s="1142">
        <v>1</v>
      </c>
      <c r="AG12" s="1142"/>
      <c r="AH12" s="1142"/>
      <c r="AI12" s="1142">
        <v>1</v>
      </c>
      <c r="AJ12" s="1142">
        <v>3</v>
      </c>
      <c r="AK12" s="1142">
        <v>15</v>
      </c>
    </row>
    <row r="13" spans="1:37" s="49" customFormat="1" ht="100.5" thickBot="1">
      <c r="A13" s="1138" t="s">
        <v>2013</v>
      </c>
      <c r="B13" s="1139" t="s">
        <v>1381</v>
      </c>
      <c r="C13" s="1138" t="s">
        <v>1658</v>
      </c>
      <c r="D13" s="1141">
        <v>2010</v>
      </c>
      <c r="E13" s="1140">
        <v>2011</v>
      </c>
      <c r="F13" s="1142" t="s">
        <v>1659</v>
      </c>
      <c r="G13" s="1140" t="s">
        <v>242</v>
      </c>
      <c r="H13" s="1140" t="s">
        <v>1660</v>
      </c>
      <c r="I13" s="1140" t="s">
        <v>1661</v>
      </c>
      <c r="J13" s="1142" t="s">
        <v>1657</v>
      </c>
      <c r="K13" s="1142">
        <v>2012</v>
      </c>
      <c r="L13" s="1142">
        <v>2015</v>
      </c>
      <c r="M13" s="1142" t="s">
        <v>39</v>
      </c>
      <c r="N13" s="1140"/>
      <c r="O13" s="1143"/>
      <c r="P13" s="1144"/>
      <c r="Q13" s="1140"/>
      <c r="R13" s="1143"/>
      <c r="S13" s="1144"/>
      <c r="T13" s="1145" t="s">
        <v>132</v>
      </c>
      <c r="U13" s="1146">
        <v>105000</v>
      </c>
      <c r="V13" s="1147">
        <v>200000</v>
      </c>
      <c r="W13" s="1147">
        <v>75306.3</v>
      </c>
      <c r="X13" s="1144"/>
      <c r="Y13" s="1138"/>
      <c r="Z13" s="974"/>
      <c r="AA13" s="1138"/>
      <c r="AB13" s="1148" t="s">
        <v>1381</v>
      </c>
      <c r="AC13" s="1148"/>
      <c r="AD13" s="1148">
        <v>9</v>
      </c>
      <c r="AE13" s="1148">
        <v>5</v>
      </c>
      <c r="AF13" s="1148">
        <v>1</v>
      </c>
      <c r="AG13" s="1148"/>
      <c r="AH13" s="1148"/>
      <c r="AI13" s="1148">
        <v>1</v>
      </c>
      <c r="AJ13" s="1148">
        <v>3</v>
      </c>
      <c r="AK13" s="1148">
        <v>15</v>
      </c>
    </row>
    <row r="14" spans="1:37" s="49" customFormat="1" ht="171.75" thickBot="1">
      <c r="A14" s="1140" t="s">
        <v>1662</v>
      </c>
      <c r="B14" s="1139" t="s">
        <v>1652</v>
      </c>
      <c r="C14" s="1140" t="s">
        <v>1663</v>
      </c>
      <c r="D14" s="1141">
        <v>2011</v>
      </c>
      <c r="E14" s="1140">
        <v>2011</v>
      </c>
      <c r="F14" s="1142" t="s">
        <v>2014</v>
      </c>
      <c r="G14" s="1140" t="s">
        <v>242</v>
      </c>
      <c r="H14" s="1140" t="s">
        <v>1664</v>
      </c>
      <c r="I14" s="1140" t="s">
        <v>1665</v>
      </c>
      <c r="J14" s="1142" t="s">
        <v>1657</v>
      </c>
      <c r="K14" s="1142">
        <v>2010</v>
      </c>
      <c r="L14" s="1142">
        <v>2013</v>
      </c>
      <c r="M14" s="1140" t="s">
        <v>97</v>
      </c>
      <c r="N14" s="1140"/>
      <c r="O14" s="1143"/>
      <c r="P14" s="1144"/>
      <c r="Q14" s="1140"/>
      <c r="R14" s="1143"/>
      <c r="S14" s="1144"/>
      <c r="T14" s="1140"/>
      <c r="U14" s="1149"/>
      <c r="V14" s="974" t="s">
        <v>1616</v>
      </c>
      <c r="W14" s="974">
        <v>24643.15</v>
      </c>
      <c r="X14" s="1144"/>
      <c r="Y14" s="1138"/>
      <c r="Z14" s="974"/>
      <c r="AA14" s="1138"/>
      <c r="AB14" s="1140"/>
      <c r="AC14" s="1140"/>
      <c r="AD14" s="1150"/>
      <c r="AE14" s="1150"/>
      <c r="AF14" s="1138"/>
      <c r="AG14" s="1138"/>
      <c r="AH14" s="1138"/>
      <c r="AI14" s="1138"/>
      <c r="AJ14" s="1150"/>
      <c r="AK14" s="1150"/>
    </row>
    <row r="15" spans="1:37" s="49" customFormat="1" ht="171.75" thickBot="1">
      <c r="A15" s="1140" t="s">
        <v>1666</v>
      </c>
      <c r="B15" s="1139" t="s">
        <v>1381</v>
      </c>
      <c r="C15" s="1140" t="s">
        <v>1667</v>
      </c>
      <c r="D15" s="1151">
        <v>2008</v>
      </c>
      <c r="E15" s="1142">
        <v>2009</v>
      </c>
      <c r="F15" s="1142"/>
      <c r="G15" s="1140" t="s">
        <v>242</v>
      </c>
      <c r="H15" s="1140" t="s">
        <v>1668</v>
      </c>
      <c r="I15" s="1152" t="s">
        <v>1669</v>
      </c>
      <c r="J15" s="1142" t="s">
        <v>1546</v>
      </c>
      <c r="K15" s="1142">
        <v>2010</v>
      </c>
      <c r="L15" s="1142">
        <v>2014</v>
      </c>
      <c r="M15" s="1140" t="s">
        <v>1414</v>
      </c>
      <c r="N15" s="1142"/>
      <c r="O15" s="1143">
        <v>503778</v>
      </c>
      <c r="P15" s="1150">
        <v>985289</v>
      </c>
      <c r="Q15" s="1142"/>
      <c r="R15" s="1143"/>
      <c r="S15" s="1144"/>
      <c r="T15" s="1142"/>
      <c r="U15" s="1149">
        <v>503778</v>
      </c>
      <c r="V15" s="974">
        <v>985289</v>
      </c>
      <c r="W15" s="974"/>
      <c r="X15" s="1144"/>
      <c r="Y15" s="1138"/>
      <c r="Z15" s="1153"/>
      <c r="AA15" s="1138"/>
      <c r="AB15" s="1142" t="s">
        <v>1381</v>
      </c>
      <c r="AC15" s="1140" t="s">
        <v>1670</v>
      </c>
      <c r="AD15" s="1154">
        <v>11</v>
      </c>
      <c r="AE15" s="1154"/>
      <c r="AF15" s="1148">
        <v>1</v>
      </c>
      <c r="AG15" s="1138"/>
      <c r="AH15" s="1138"/>
      <c r="AI15" s="1148" t="s">
        <v>1671</v>
      </c>
      <c r="AJ15" s="1150" t="s">
        <v>1672</v>
      </c>
      <c r="AK15" s="1150" t="s">
        <v>1673</v>
      </c>
    </row>
    <row r="16" spans="1:37" s="49" customFormat="1" ht="171.75" thickBot="1">
      <c r="A16" s="1155" t="s">
        <v>1674</v>
      </c>
      <c r="B16" s="1139" t="s">
        <v>1381</v>
      </c>
      <c r="C16" s="1140" t="s">
        <v>1675</v>
      </c>
      <c r="D16" s="1156">
        <v>2010</v>
      </c>
      <c r="E16" s="1140">
        <v>2010</v>
      </c>
      <c r="F16" s="1142" t="s">
        <v>1676</v>
      </c>
      <c r="G16" s="1140" t="s">
        <v>242</v>
      </c>
      <c r="H16" s="1479" t="s">
        <v>1677</v>
      </c>
      <c r="I16" s="1138">
        <v>28717195</v>
      </c>
      <c r="J16" s="1140"/>
      <c r="K16" s="1140">
        <v>2010</v>
      </c>
      <c r="L16" s="1140">
        <v>2013</v>
      </c>
      <c r="M16" s="1140" t="s">
        <v>97</v>
      </c>
      <c r="N16" s="1142" t="s">
        <v>132</v>
      </c>
      <c r="O16" s="1143">
        <v>210683</v>
      </c>
      <c r="P16" s="1144"/>
      <c r="Q16" s="1142"/>
      <c r="R16" s="1143"/>
      <c r="S16" s="1144"/>
      <c r="T16" s="1142"/>
      <c r="U16" s="1149"/>
      <c r="V16" s="1149">
        <v>210683</v>
      </c>
      <c r="W16" s="974">
        <v>14230.62</v>
      </c>
      <c r="X16" s="1144"/>
      <c r="Y16" s="1138"/>
      <c r="Z16" s="974">
        <v>60000</v>
      </c>
      <c r="AA16" s="1138" t="s">
        <v>1678</v>
      </c>
      <c r="AB16" s="1142"/>
      <c r="AC16" s="1140"/>
      <c r="AD16" s="1150"/>
      <c r="AE16" s="1150"/>
      <c r="AF16" s="1138"/>
      <c r="AG16" s="1138"/>
      <c r="AH16" s="1138"/>
      <c r="AI16" s="1138"/>
      <c r="AJ16" s="1150"/>
      <c r="AK16" s="1150"/>
    </row>
    <row r="17" spans="1:37" s="1414" customFormat="1" ht="215.25" thickBot="1" thickTop="1">
      <c r="A17" s="918" t="s">
        <v>1679</v>
      </c>
      <c r="B17" s="1023"/>
      <c r="C17" s="918" t="s">
        <v>1680</v>
      </c>
      <c r="D17" s="1157">
        <v>2012</v>
      </c>
      <c r="E17" s="1157">
        <v>2012</v>
      </c>
      <c r="F17" s="1158" t="s">
        <v>1681</v>
      </c>
      <c r="G17" s="1158" t="s">
        <v>244</v>
      </c>
      <c r="H17" s="1158" t="s">
        <v>1682</v>
      </c>
      <c r="I17" s="909" t="s">
        <v>1989</v>
      </c>
      <c r="J17" s="909" t="s">
        <v>1990</v>
      </c>
      <c r="K17" s="1158">
        <v>2012</v>
      </c>
      <c r="L17" s="1158">
        <v>2018</v>
      </c>
      <c r="M17" s="1158" t="s">
        <v>39</v>
      </c>
      <c r="N17" s="1159" t="s">
        <v>1991</v>
      </c>
      <c r="O17" s="1159" t="s">
        <v>1992</v>
      </c>
      <c r="P17" s="1159"/>
      <c r="Q17" s="1159"/>
      <c r="R17" s="1159"/>
      <c r="S17" s="1159"/>
      <c r="T17" s="1159"/>
      <c r="U17" s="1159"/>
      <c r="V17" s="997">
        <v>0</v>
      </c>
      <c r="W17" s="997"/>
      <c r="X17" s="997"/>
      <c r="Y17" s="956"/>
      <c r="Z17" s="997"/>
      <c r="AA17" s="956"/>
      <c r="AB17" s="1022" t="s">
        <v>1381</v>
      </c>
      <c r="AC17" s="909"/>
      <c r="AD17" s="928"/>
      <c r="AE17" s="929"/>
      <c r="AF17" s="930"/>
      <c r="AG17" s="997"/>
      <c r="AH17" s="956"/>
      <c r="AI17" s="1022"/>
      <c r="AJ17" s="909"/>
      <c r="AK17" s="928"/>
    </row>
    <row r="18" spans="1:37" s="49" customFormat="1" ht="229.5" thickBot="1" thickTop="1">
      <c r="A18" s="1160" t="s">
        <v>1683</v>
      </c>
      <c r="B18" s="1023"/>
      <c r="C18" s="1160" t="s">
        <v>1684</v>
      </c>
      <c r="D18" s="1160">
        <v>2011</v>
      </c>
      <c r="E18" s="1160">
        <v>2011</v>
      </c>
      <c r="F18" s="1160"/>
      <c r="G18" s="1161" t="s">
        <v>1649</v>
      </c>
      <c r="H18" s="1160" t="s">
        <v>1685</v>
      </c>
      <c r="I18" s="1160" t="s">
        <v>1686</v>
      </c>
      <c r="J18" s="1160" t="s">
        <v>1687</v>
      </c>
      <c r="K18" s="1158">
        <v>2012</v>
      </c>
      <c r="L18" s="1157">
        <v>2015</v>
      </c>
      <c r="M18" s="1160" t="s">
        <v>39</v>
      </c>
      <c r="N18" s="1160"/>
      <c r="O18" s="1162"/>
      <c r="P18" s="1163"/>
      <c r="Q18" s="1160"/>
      <c r="R18" s="1162"/>
      <c r="S18" s="1163"/>
      <c r="T18" s="1160"/>
      <c r="U18" s="1164"/>
      <c r="V18" s="1164">
        <v>0</v>
      </c>
      <c r="W18" s="1164"/>
      <c r="X18" s="1163"/>
      <c r="Y18" s="1165"/>
      <c r="Z18" s="1164"/>
      <c r="AA18" s="1165"/>
      <c r="AB18" s="1160" t="s">
        <v>1381</v>
      </c>
      <c r="AC18" s="1160"/>
      <c r="AD18" s="1157">
        <v>2015</v>
      </c>
      <c r="AE18" s="1157">
        <v>2015</v>
      </c>
      <c r="AF18" s="1157">
        <v>2015</v>
      </c>
      <c r="AG18" s="1157">
        <v>2015</v>
      </c>
      <c r="AH18" s="1157">
        <v>2015</v>
      </c>
      <c r="AI18" s="1165"/>
      <c r="AJ18" s="1166"/>
      <c r="AK18" s="1166"/>
    </row>
    <row r="19" spans="1:37" s="49" customFormat="1" ht="153.75" thickBot="1">
      <c r="A19" s="971" t="s">
        <v>1688</v>
      </c>
      <c r="B19" s="1167" t="s">
        <v>1381</v>
      </c>
      <c r="C19" s="971" t="s">
        <v>1689</v>
      </c>
      <c r="D19" s="1168">
        <v>2010</v>
      </c>
      <c r="E19" s="971">
        <v>2011</v>
      </c>
      <c r="F19" s="1169" t="s">
        <v>1690</v>
      </c>
      <c r="G19" s="971" t="s">
        <v>1691</v>
      </c>
      <c r="H19" s="971" t="s">
        <v>1692</v>
      </c>
      <c r="I19" s="971" t="s">
        <v>1693</v>
      </c>
      <c r="J19" s="971" t="s">
        <v>1694</v>
      </c>
      <c r="K19" s="971">
        <v>2011</v>
      </c>
      <c r="L19" s="971">
        <v>2012</v>
      </c>
      <c r="M19" s="971" t="s">
        <v>97</v>
      </c>
      <c r="N19" s="1169" t="s">
        <v>1695</v>
      </c>
      <c r="O19" s="972">
        <v>142117.14</v>
      </c>
      <c r="P19" s="973">
        <v>277128.423</v>
      </c>
      <c r="Q19" s="1169" t="s">
        <v>1696</v>
      </c>
      <c r="R19" s="972">
        <v>69663</v>
      </c>
      <c r="S19" s="973">
        <v>135842.85</v>
      </c>
      <c r="T19" s="1169" t="s">
        <v>1696</v>
      </c>
      <c r="U19" s="1149">
        <v>69663</v>
      </c>
      <c r="V19" s="974">
        <v>135842.85</v>
      </c>
      <c r="W19" s="1153"/>
      <c r="X19" s="1170">
        <v>47096.72</v>
      </c>
      <c r="Y19" s="970" t="s">
        <v>1697</v>
      </c>
      <c r="Z19" s="1171">
        <v>78850</v>
      </c>
      <c r="AA19" s="1172" t="s">
        <v>1698</v>
      </c>
      <c r="AB19" s="973" t="s">
        <v>1381</v>
      </c>
      <c r="AC19" s="970" t="s">
        <v>1434</v>
      </c>
      <c r="AD19" s="1169">
        <v>2</v>
      </c>
      <c r="AE19" s="971">
        <v>0</v>
      </c>
      <c r="AF19" s="975">
        <v>0</v>
      </c>
      <c r="AG19" s="975"/>
      <c r="AH19" s="970"/>
      <c r="AI19" s="970">
        <v>3</v>
      </c>
      <c r="AJ19" s="970">
        <v>2</v>
      </c>
      <c r="AK19" s="970">
        <v>4</v>
      </c>
    </row>
    <row r="20" spans="1:37" s="49" customFormat="1" ht="157.5" thickBot="1">
      <c r="A20" s="1143" t="s">
        <v>1699</v>
      </c>
      <c r="B20" s="1139" t="s">
        <v>1406</v>
      </c>
      <c r="C20" s="1140" t="s">
        <v>1700</v>
      </c>
      <c r="D20" s="1156" t="s">
        <v>1701</v>
      </c>
      <c r="E20" s="1140" t="s">
        <v>1701</v>
      </c>
      <c r="F20" s="1142" t="s">
        <v>1616</v>
      </c>
      <c r="G20" s="1156" t="s">
        <v>244</v>
      </c>
      <c r="H20" s="1140" t="s">
        <v>1702</v>
      </c>
      <c r="I20" s="1140" t="s">
        <v>1618</v>
      </c>
      <c r="J20" s="1140" t="s">
        <v>1406</v>
      </c>
      <c r="K20" s="1140">
        <v>2012</v>
      </c>
      <c r="L20" s="1140">
        <v>2016</v>
      </c>
      <c r="M20" s="1140" t="s">
        <v>1414</v>
      </c>
      <c r="N20" s="1142"/>
      <c r="O20" s="1143"/>
      <c r="P20" s="1144"/>
      <c r="Q20" s="1142"/>
      <c r="R20" s="1143"/>
      <c r="S20" s="1144"/>
      <c r="T20" s="1142" t="s">
        <v>1696</v>
      </c>
      <c r="U20" s="1149">
        <v>4000</v>
      </c>
      <c r="V20" s="974">
        <v>7833.2</v>
      </c>
      <c r="W20" s="1153"/>
      <c r="X20" s="1144"/>
      <c r="Y20" s="1138"/>
      <c r="Z20" s="974"/>
      <c r="AA20" s="1138"/>
      <c r="AB20" s="1142"/>
      <c r="AC20" s="1140"/>
      <c r="AD20" s="1150"/>
      <c r="AE20" s="1150"/>
      <c r="AF20" s="1138"/>
      <c r="AG20" s="1138"/>
      <c r="AH20" s="1138"/>
      <c r="AI20" s="1138"/>
      <c r="AJ20" s="1150"/>
      <c r="AK20" s="1150"/>
    </row>
    <row r="21" spans="1:37" s="49" customFormat="1" ht="171.75" thickBot="1">
      <c r="A21" s="1173" t="s">
        <v>1703</v>
      </c>
      <c r="B21" s="1139"/>
      <c r="C21" s="1157" t="s">
        <v>1704</v>
      </c>
      <c r="D21" s="1174">
        <v>2013</v>
      </c>
      <c r="E21" s="1157">
        <v>2013</v>
      </c>
      <c r="F21" s="1142" t="s">
        <v>1616</v>
      </c>
      <c r="G21" s="1161" t="s">
        <v>1649</v>
      </c>
      <c r="H21" s="1157" t="s">
        <v>1705</v>
      </c>
      <c r="I21" s="1157" t="s">
        <v>1706</v>
      </c>
      <c r="J21" s="1157" t="s">
        <v>1707</v>
      </c>
      <c r="K21" s="1157">
        <v>2013</v>
      </c>
      <c r="L21" s="1157">
        <v>2015</v>
      </c>
      <c r="M21" s="1155" t="s">
        <v>39</v>
      </c>
      <c r="N21" s="1157"/>
      <c r="O21" s="1162"/>
      <c r="P21" s="1159"/>
      <c r="Q21" s="1157"/>
      <c r="R21" s="1162"/>
      <c r="S21" s="1159"/>
      <c r="T21" s="1157"/>
      <c r="U21" s="1147"/>
      <c r="V21" s="1147">
        <v>0</v>
      </c>
      <c r="W21" s="1147"/>
      <c r="X21" s="1159"/>
      <c r="Y21" s="1165"/>
      <c r="Z21" s="1147"/>
      <c r="AA21" s="1165"/>
      <c r="AB21" s="1157" t="s">
        <v>1381</v>
      </c>
      <c r="AC21" s="1157"/>
      <c r="AD21" s="1166">
        <v>2</v>
      </c>
      <c r="AE21" s="1166"/>
      <c r="AF21" s="1165"/>
      <c r="AG21" s="1165"/>
      <c r="AH21" s="1165"/>
      <c r="AI21" s="1165"/>
      <c r="AJ21" s="1166">
        <v>1</v>
      </c>
      <c r="AK21" s="1166">
        <v>3</v>
      </c>
    </row>
    <row r="22" spans="1:37" s="49" customFormat="1" ht="157.5" thickBot="1">
      <c r="A22" s="1161" t="s">
        <v>1708</v>
      </c>
      <c r="B22" s="1139"/>
      <c r="C22" s="1157" t="s">
        <v>1709</v>
      </c>
      <c r="D22" s="1157">
        <v>2012</v>
      </c>
      <c r="E22" s="1157">
        <v>2012</v>
      </c>
      <c r="F22" s="1157"/>
      <c r="G22" s="1161" t="s">
        <v>1649</v>
      </c>
      <c r="H22" s="1157" t="s">
        <v>1710</v>
      </c>
      <c r="I22" s="1157" t="s">
        <v>1711</v>
      </c>
      <c r="J22" s="1157" t="s">
        <v>1712</v>
      </c>
      <c r="K22" s="1157">
        <v>2013</v>
      </c>
      <c r="L22" s="1157">
        <v>2016</v>
      </c>
      <c r="M22" s="1157" t="s">
        <v>39</v>
      </c>
      <c r="N22" s="1157"/>
      <c r="O22" s="1162"/>
      <c r="P22" s="1159"/>
      <c r="Q22" s="1157"/>
      <c r="R22" s="1162"/>
      <c r="S22" s="1159"/>
      <c r="T22" s="1157"/>
      <c r="U22" s="1147"/>
      <c r="V22" s="1147">
        <v>0</v>
      </c>
      <c r="W22" s="1147"/>
      <c r="X22" s="1159"/>
      <c r="Y22" s="1165"/>
      <c r="Z22" s="1147"/>
      <c r="AA22" s="1165"/>
      <c r="AB22" s="1157"/>
      <c r="AC22" s="1157"/>
      <c r="AD22" s="1166"/>
      <c r="AE22" s="1166"/>
      <c r="AF22" s="1165"/>
      <c r="AG22" s="1165"/>
      <c r="AH22" s="1165"/>
      <c r="AI22" s="1165"/>
      <c r="AJ22" s="1166"/>
      <c r="AK22" s="1166"/>
    </row>
    <row r="23" spans="1:37" s="49" customFormat="1" ht="114.75" thickBot="1">
      <c r="A23" s="1175" t="s">
        <v>1713</v>
      </c>
      <c r="B23" s="1139"/>
      <c r="C23" s="1140" t="s">
        <v>1714</v>
      </c>
      <c r="D23" s="1156">
        <v>2011</v>
      </c>
      <c r="E23" s="1140">
        <v>2012</v>
      </c>
      <c r="F23" s="1142"/>
      <c r="G23" s="1140" t="s">
        <v>242</v>
      </c>
      <c r="H23" s="1140" t="s">
        <v>1715</v>
      </c>
      <c r="I23" s="1176" t="s">
        <v>1716</v>
      </c>
      <c r="J23" s="1140" t="s">
        <v>1717</v>
      </c>
      <c r="K23" s="1140">
        <v>2013</v>
      </c>
      <c r="L23" s="1140">
        <v>2015</v>
      </c>
      <c r="M23" s="1140" t="s">
        <v>39</v>
      </c>
      <c r="N23" s="1142" t="s">
        <v>132</v>
      </c>
      <c r="O23" s="1143"/>
      <c r="P23" s="1144"/>
      <c r="Q23" s="1142" t="s">
        <v>132</v>
      </c>
      <c r="R23" s="1143"/>
      <c r="S23" s="1144"/>
      <c r="T23" s="1142" t="s">
        <v>132</v>
      </c>
      <c r="U23" s="1149">
        <v>44736</v>
      </c>
      <c r="V23" s="974">
        <v>87496</v>
      </c>
      <c r="W23" s="974"/>
      <c r="X23" s="1144"/>
      <c r="Y23" s="1138"/>
      <c r="Z23" s="974"/>
      <c r="AA23" s="1138"/>
      <c r="AB23" s="1142" t="s">
        <v>1381</v>
      </c>
      <c r="AC23" s="1140" t="s">
        <v>1449</v>
      </c>
      <c r="AD23" s="1150">
        <v>8</v>
      </c>
      <c r="AE23" s="1150">
        <v>5</v>
      </c>
      <c r="AF23" s="1138">
        <v>2</v>
      </c>
      <c r="AG23" s="1138"/>
      <c r="AH23" s="1138"/>
      <c r="AI23" s="1138"/>
      <c r="AJ23" s="1150" t="s">
        <v>1718</v>
      </c>
      <c r="AK23" s="1150" t="s">
        <v>1719</v>
      </c>
    </row>
    <row r="24" spans="1:37" s="49" customFormat="1" ht="100.5" thickBot="1">
      <c r="A24" s="1157" t="s">
        <v>1720</v>
      </c>
      <c r="B24" s="1177"/>
      <c r="C24" s="1157" t="s">
        <v>1721</v>
      </c>
      <c r="D24" s="1157">
        <v>2013</v>
      </c>
      <c r="E24" s="1157">
        <v>2013</v>
      </c>
      <c r="F24" s="1178"/>
      <c r="G24" s="1157" t="s">
        <v>242</v>
      </c>
      <c r="H24" s="1157" t="s">
        <v>1722</v>
      </c>
      <c r="I24" s="1179" t="s">
        <v>1723</v>
      </c>
      <c r="J24" s="1144" t="s">
        <v>1724</v>
      </c>
      <c r="K24" s="1157">
        <v>2013</v>
      </c>
      <c r="L24" s="1157">
        <v>2013</v>
      </c>
      <c r="M24" s="1157" t="s">
        <v>97</v>
      </c>
      <c r="N24" s="1178"/>
      <c r="O24" s="1180"/>
      <c r="P24" s="1159"/>
      <c r="Q24" s="1178"/>
      <c r="R24" s="1180"/>
      <c r="S24" s="1159"/>
      <c r="T24" s="1178"/>
      <c r="U24" s="1146"/>
      <c r="V24" s="1147">
        <v>0</v>
      </c>
      <c r="W24" s="1147"/>
      <c r="X24" s="1159"/>
      <c r="Y24" s="1165"/>
      <c r="Z24" s="1147"/>
      <c r="AA24" s="1165"/>
      <c r="AB24" s="1178"/>
      <c r="AC24" s="1157"/>
      <c r="AD24" s="1166">
        <v>1</v>
      </c>
      <c r="AE24" s="1166">
        <v>1</v>
      </c>
      <c r="AF24" s="1165"/>
      <c r="AG24" s="1165"/>
      <c r="AH24" s="1165"/>
      <c r="AI24" s="1165"/>
      <c r="AJ24" s="1166">
        <v>1</v>
      </c>
      <c r="AK24" s="1166">
        <v>12</v>
      </c>
    </row>
    <row r="25" spans="1:37" s="49" customFormat="1" ht="86.25" thickBot="1">
      <c r="A25" s="1157" t="s">
        <v>1725</v>
      </c>
      <c r="B25" s="1177"/>
      <c r="C25" s="1157" t="s">
        <v>1721</v>
      </c>
      <c r="D25" s="1157">
        <v>2013</v>
      </c>
      <c r="E25" s="1157">
        <v>2013</v>
      </c>
      <c r="F25" s="1178"/>
      <c r="G25" s="1157" t="s">
        <v>242</v>
      </c>
      <c r="H25" s="1157" t="s">
        <v>1722</v>
      </c>
      <c r="I25" s="1179" t="s">
        <v>1723</v>
      </c>
      <c r="J25" s="1144" t="s">
        <v>1724</v>
      </c>
      <c r="K25" s="1157">
        <v>2013</v>
      </c>
      <c r="L25" s="1157">
        <v>2013</v>
      </c>
      <c r="M25" s="1157" t="s">
        <v>97</v>
      </c>
      <c r="N25" s="1178"/>
      <c r="O25" s="1180"/>
      <c r="P25" s="1159"/>
      <c r="Q25" s="1178"/>
      <c r="R25" s="1180"/>
      <c r="S25" s="1159"/>
      <c r="T25" s="1178"/>
      <c r="U25" s="1146"/>
      <c r="V25" s="1147">
        <v>0</v>
      </c>
      <c r="W25" s="1147"/>
      <c r="X25" s="1159"/>
      <c r="Y25" s="1165"/>
      <c r="Z25" s="1147"/>
      <c r="AA25" s="1165"/>
      <c r="AB25" s="1178"/>
      <c r="AC25" s="1157"/>
      <c r="AD25" s="1166">
        <v>1</v>
      </c>
      <c r="AE25" s="1166">
        <v>1</v>
      </c>
      <c r="AF25" s="1165"/>
      <c r="AG25" s="1165"/>
      <c r="AH25" s="1165"/>
      <c r="AI25" s="1165"/>
      <c r="AJ25" s="1166">
        <v>1</v>
      </c>
      <c r="AK25" s="1166">
        <v>12</v>
      </c>
    </row>
    <row r="26" spans="1:37" s="49" customFormat="1" ht="57.75" thickBot="1">
      <c r="A26" s="1157" t="s">
        <v>1726</v>
      </c>
      <c r="B26" s="1177"/>
      <c r="C26" s="1157" t="s">
        <v>1721</v>
      </c>
      <c r="D26" s="1157">
        <v>2013</v>
      </c>
      <c r="E26" s="1157">
        <v>2013</v>
      </c>
      <c r="F26" s="1178"/>
      <c r="G26" s="1157" t="s">
        <v>242</v>
      </c>
      <c r="H26" s="1157" t="s">
        <v>1722</v>
      </c>
      <c r="I26" s="1179" t="s">
        <v>1723</v>
      </c>
      <c r="J26" s="1144" t="s">
        <v>1724</v>
      </c>
      <c r="K26" s="1157">
        <v>2013</v>
      </c>
      <c r="L26" s="1157">
        <v>2013</v>
      </c>
      <c r="M26" s="1157" t="s">
        <v>97</v>
      </c>
      <c r="N26" s="1178"/>
      <c r="O26" s="1180"/>
      <c r="P26" s="1159"/>
      <c r="Q26" s="1178"/>
      <c r="R26" s="1180"/>
      <c r="S26" s="1159"/>
      <c r="T26" s="1178"/>
      <c r="U26" s="1146"/>
      <c r="V26" s="1147">
        <v>0</v>
      </c>
      <c r="W26" s="1147"/>
      <c r="X26" s="1159"/>
      <c r="Y26" s="1165"/>
      <c r="Z26" s="1147"/>
      <c r="AA26" s="1165"/>
      <c r="AB26" s="1178"/>
      <c r="AC26" s="1157"/>
      <c r="AD26" s="1166">
        <v>1</v>
      </c>
      <c r="AE26" s="1166">
        <v>1</v>
      </c>
      <c r="AF26" s="1165"/>
      <c r="AG26" s="1165"/>
      <c r="AH26" s="1165"/>
      <c r="AI26" s="1165"/>
      <c r="AJ26" s="1166">
        <v>1</v>
      </c>
      <c r="AK26" s="1166">
        <v>7</v>
      </c>
    </row>
    <row r="27" spans="1:37" s="49" customFormat="1" ht="228.75" thickBot="1">
      <c r="A27" s="1181" t="s">
        <v>1727</v>
      </c>
      <c r="B27" s="1139"/>
      <c r="C27" s="1140" t="s">
        <v>1728</v>
      </c>
      <c r="D27" s="1182">
        <v>2012</v>
      </c>
      <c r="E27" s="1140">
        <v>2012</v>
      </c>
      <c r="F27" s="1142" t="s">
        <v>1616</v>
      </c>
      <c r="G27" s="1140" t="s">
        <v>242</v>
      </c>
      <c r="H27" s="1140" t="s">
        <v>1729</v>
      </c>
      <c r="I27" s="1150">
        <v>29793764</v>
      </c>
      <c r="J27" s="1144" t="s">
        <v>1724</v>
      </c>
      <c r="K27" s="1140">
        <v>2013</v>
      </c>
      <c r="L27" s="1140">
        <v>2013</v>
      </c>
      <c r="M27" s="1140" t="s">
        <v>97</v>
      </c>
      <c r="N27" s="1142"/>
      <c r="O27" s="1143"/>
      <c r="P27" s="1144"/>
      <c r="Q27" s="1142"/>
      <c r="R27" s="1143"/>
      <c r="S27" s="1144"/>
      <c r="T27" s="1142"/>
      <c r="U27" s="1149"/>
      <c r="V27" s="974">
        <v>0</v>
      </c>
      <c r="W27" s="974"/>
      <c r="X27" s="1144"/>
      <c r="Y27" s="1138"/>
      <c r="Z27" s="974"/>
      <c r="AA27" s="1138"/>
      <c r="AB27" s="1142" t="s">
        <v>1381</v>
      </c>
      <c r="AC27" s="1140" t="s">
        <v>1449</v>
      </c>
      <c r="AD27" s="1150">
        <v>1</v>
      </c>
      <c r="AE27" s="1150"/>
      <c r="AF27" s="1138"/>
      <c r="AG27" s="1138">
        <v>1</v>
      </c>
      <c r="AH27" s="1138"/>
      <c r="AI27" s="1138"/>
      <c r="AJ27" s="1150" t="s">
        <v>410</v>
      </c>
      <c r="AK27" s="1150">
        <v>14</v>
      </c>
    </row>
    <row r="28" spans="1:37" s="49" customFormat="1" ht="243" thickBot="1">
      <c r="A28" s="1181" t="s">
        <v>1730</v>
      </c>
      <c r="B28" s="1139"/>
      <c r="C28" s="1140" t="s">
        <v>1731</v>
      </c>
      <c r="D28" s="1182">
        <v>2012</v>
      </c>
      <c r="E28" s="1140">
        <v>2012</v>
      </c>
      <c r="F28" s="1142" t="s">
        <v>1616</v>
      </c>
      <c r="G28" s="1140" t="s">
        <v>242</v>
      </c>
      <c r="H28" s="1140" t="s">
        <v>1732</v>
      </c>
      <c r="I28" s="1150">
        <v>29793764</v>
      </c>
      <c r="J28" s="1144" t="s">
        <v>1724</v>
      </c>
      <c r="K28" s="1140">
        <v>2013</v>
      </c>
      <c r="L28" s="1140">
        <v>2013</v>
      </c>
      <c r="M28" s="1140" t="s">
        <v>97</v>
      </c>
      <c r="N28" s="1142"/>
      <c r="O28" s="1143"/>
      <c r="P28" s="1144"/>
      <c r="Q28" s="1142"/>
      <c r="R28" s="1143"/>
      <c r="S28" s="1144"/>
      <c r="T28" s="1142"/>
      <c r="U28" s="1149"/>
      <c r="V28" s="974">
        <v>0</v>
      </c>
      <c r="W28" s="974"/>
      <c r="X28" s="1144"/>
      <c r="Y28" s="1138"/>
      <c r="Z28" s="974"/>
      <c r="AA28" s="1138"/>
      <c r="AB28" s="1142" t="s">
        <v>1381</v>
      </c>
      <c r="AC28" s="1140" t="s">
        <v>1449</v>
      </c>
      <c r="AD28" s="1150">
        <v>1</v>
      </c>
      <c r="AE28" s="1150"/>
      <c r="AF28" s="1138"/>
      <c r="AG28" s="1138">
        <v>1</v>
      </c>
      <c r="AH28" s="1138"/>
      <c r="AI28" s="1138"/>
      <c r="AJ28" s="1150" t="s">
        <v>1733</v>
      </c>
      <c r="AK28" s="1150">
        <v>14</v>
      </c>
    </row>
    <row r="29" spans="1:37" s="49" customFormat="1" ht="72" thickBot="1">
      <c r="A29" s="1140" t="s">
        <v>1734</v>
      </c>
      <c r="B29" s="1139"/>
      <c r="C29" s="1140" t="s">
        <v>1735</v>
      </c>
      <c r="D29" s="1182">
        <v>2012</v>
      </c>
      <c r="E29" s="1140">
        <v>2012</v>
      </c>
      <c r="F29" s="1142" t="s">
        <v>1616</v>
      </c>
      <c r="G29" s="1140" t="s">
        <v>242</v>
      </c>
      <c r="H29" s="1140" t="s">
        <v>1736</v>
      </c>
      <c r="I29" s="1150">
        <v>29793715</v>
      </c>
      <c r="J29" s="1140" t="s">
        <v>1737</v>
      </c>
      <c r="K29" s="1140">
        <v>2013</v>
      </c>
      <c r="L29" s="1140">
        <v>2013</v>
      </c>
      <c r="M29" s="1140" t="s">
        <v>97</v>
      </c>
      <c r="N29" s="1142"/>
      <c r="O29" s="1143"/>
      <c r="P29" s="1144"/>
      <c r="Q29" s="1142"/>
      <c r="R29" s="1143"/>
      <c r="S29" s="1144"/>
      <c r="T29" s="1142"/>
      <c r="U29" s="1149"/>
      <c r="V29" s="974">
        <v>0</v>
      </c>
      <c r="W29" s="974"/>
      <c r="X29" s="1144"/>
      <c r="Y29" s="1138"/>
      <c r="Z29" s="974"/>
      <c r="AA29" s="1138"/>
      <c r="AB29" s="1142" t="s">
        <v>1381</v>
      </c>
      <c r="AC29" s="1140" t="s">
        <v>1449</v>
      </c>
      <c r="AD29" s="1150">
        <v>1</v>
      </c>
      <c r="AE29" s="1150"/>
      <c r="AF29" s="1138">
        <v>1</v>
      </c>
      <c r="AG29" s="1138"/>
      <c r="AH29" s="1138"/>
      <c r="AI29" s="1138"/>
      <c r="AJ29" s="1150" t="s">
        <v>1738</v>
      </c>
      <c r="AK29" s="1150">
        <v>20</v>
      </c>
    </row>
    <row r="30" spans="1:37" s="49" customFormat="1" ht="217.5" thickBot="1">
      <c r="A30" s="1183" t="s">
        <v>1739</v>
      </c>
      <c r="B30" s="1167"/>
      <c r="C30" s="971" t="s">
        <v>1740</v>
      </c>
      <c r="D30" s="1184">
        <v>2008</v>
      </c>
      <c r="E30" s="1184">
        <v>2008</v>
      </c>
      <c r="F30" s="1169" t="s">
        <v>1741</v>
      </c>
      <c r="G30" s="971" t="s">
        <v>242</v>
      </c>
      <c r="H30" s="971" t="s">
        <v>1742</v>
      </c>
      <c r="I30" s="971" t="s">
        <v>1743</v>
      </c>
      <c r="J30" s="971" t="s">
        <v>1744</v>
      </c>
      <c r="K30" s="1169">
        <v>2009</v>
      </c>
      <c r="L30" s="1169">
        <v>2012</v>
      </c>
      <c r="M30" s="1169" t="s">
        <v>97</v>
      </c>
      <c r="N30" s="1185" t="s">
        <v>132</v>
      </c>
      <c r="O30" s="972">
        <v>936748</v>
      </c>
      <c r="P30" s="973" t="s">
        <v>1745</v>
      </c>
      <c r="Q30" s="1185" t="s">
        <v>132</v>
      </c>
      <c r="R30" s="972">
        <v>936748</v>
      </c>
      <c r="S30" s="973" t="s">
        <v>1745</v>
      </c>
      <c r="T30" s="1185" t="s">
        <v>132</v>
      </c>
      <c r="U30" s="1149">
        <v>936748</v>
      </c>
      <c r="V30" s="993">
        <v>1832119.84</v>
      </c>
      <c r="W30" s="974">
        <v>94423.5</v>
      </c>
      <c r="X30" s="973"/>
      <c r="Y30" s="970"/>
      <c r="Z30" s="974"/>
      <c r="AA30" s="970"/>
      <c r="AB30" s="1169"/>
      <c r="AC30" s="971"/>
      <c r="AD30" s="975"/>
      <c r="AE30" s="975"/>
      <c r="AF30" s="970"/>
      <c r="AG30" s="970"/>
      <c r="AH30" s="970"/>
      <c r="AI30" s="970"/>
      <c r="AJ30" s="975"/>
      <c r="AK30" s="975"/>
    </row>
    <row r="31" spans="1:37" s="49" customFormat="1" ht="19.5" customHeight="1" thickBot="1" thickTop="1">
      <c r="A31" s="918"/>
      <c r="B31" s="1001"/>
      <c r="C31" s="909"/>
      <c r="D31" s="1186"/>
      <c r="E31" s="919"/>
      <c r="F31" s="1002"/>
      <c r="G31" s="909"/>
      <c r="H31" s="909"/>
      <c r="I31" s="909"/>
      <c r="J31" s="919"/>
      <c r="K31" s="909"/>
      <c r="L31" s="909"/>
      <c r="M31" s="909"/>
      <c r="N31" s="1004"/>
      <c r="O31" s="921"/>
      <c r="P31" s="922"/>
      <c r="Q31" s="1004"/>
      <c r="R31" s="921"/>
      <c r="S31" s="922"/>
      <c r="T31" s="1004"/>
      <c r="U31" s="921"/>
      <c r="V31" s="937"/>
      <c r="W31" s="926"/>
      <c r="X31" s="926"/>
      <c r="Y31" s="927"/>
      <c r="Z31" s="925"/>
      <c r="AA31" s="927"/>
      <c r="AB31" s="1002"/>
      <c r="AC31" s="919"/>
      <c r="AD31" s="1135"/>
      <c r="AE31" s="1136"/>
      <c r="AF31" s="1187"/>
      <c r="AG31" s="1188"/>
      <c r="AH31" s="965"/>
      <c r="AI31" s="1189"/>
      <c r="AJ31" s="1190"/>
      <c r="AK31" s="1137"/>
    </row>
    <row r="32" spans="1:37" s="49" customFormat="1" ht="19.5" customHeight="1" thickBot="1" thickTop="1">
      <c r="A32" s="339"/>
      <c r="B32" s="360"/>
      <c r="C32" s="182"/>
      <c r="D32" s="399"/>
      <c r="E32" s="341"/>
      <c r="F32" s="342"/>
      <c r="G32" s="182"/>
      <c r="H32" s="182"/>
      <c r="I32" s="182"/>
      <c r="J32" s="341"/>
      <c r="K32" s="182"/>
      <c r="L32" s="182"/>
      <c r="M32" s="182"/>
      <c r="N32" s="343"/>
      <c r="O32" s="344"/>
      <c r="P32" s="345"/>
      <c r="Q32" s="343"/>
      <c r="R32" s="344"/>
      <c r="S32" s="345"/>
      <c r="T32" s="343"/>
      <c r="U32" s="344"/>
      <c r="V32" s="195"/>
      <c r="W32" s="346"/>
      <c r="X32" s="346"/>
      <c r="Y32" s="353"/>
      <c r="Z32" s="346"/>
      <c r="AA32" s="353"/>
      <c r="AB32" s="340"/>
      <c r="AC32" s="341"/>
      <c r="AD32" s="396"/>
      <c r="AE32" s="397"/>
      <c r="AF32" s="201"/>
      <c r="AG32" s="400"/>
      <c r="AH32" s="401"/>
      <c r="AI32" s="402"/>
      <c r="AJ32" s="403"/>
      <c r="AK32" s="398"/>
    </row>
    <row r="33" spans="1:37" s="49" customFormat="1" ht="19.5" customHeight="1" thickBot="1" thickTop="1">
      <c r="A33" s="339"/>
      <c r="B33" s="360"/>
      <c r="C33" s="182"/>
      <c r="D33" s="399"/>
      <c r="E33" s="341"/>
      <c r="F33" s="342"/>
      <c r="G33" s="182"/>
      <c r="H33" s="182"/>
      <c r="I33" s="182"/>
      <c r="J33" s="341"/>
      <c r="K33" s="182"/>
      <c r="L33" s="182"/>
      <c r="M33" s="182"/>
      <c r="N33" s="343"/>
      <c r="O33" s="344"/>
      <c r="P33" s="345"/>
      <c r="Q33" s="343"/>
      <c r="R33" s="344"/>
      <c r="S33" s="345"/>
      <c r="T33" s="343"/>
      <c r="U33" s="344"/>
      <c r="V33" s="195"/>
      <c r="W33" s="346"/>
      <c r="X33" s="346"/>
      <c r="Y33" s="353"/>
      <c r="Z33" s="346"/>
      <c r="AA33" s="353"/>
      <c r="AB33" s="340"/>
      <c r="AC33" s="341"/>
      <c r="AD33" s="396"/>
      <c r="AE33" s="397"/>
      <c r="AF33" s="201"/>
      <c r="AG33" s="400"/>
      <c r="AH33" s="401"/>
      <c r="AI33" s="402"/>
      <c r="AJ33" s="403"/>
      <c r="AK33" s="398"/>
    </row>
    <row r="34" spans="1:37" s="49" customFormat="1" ht="19.5" customHeight="1" thickBot="1" thickTop="1">
      <c r="A34" s="339"/>
      <c r="B34" s="360"/>
      <c r="C34" s="182"/>
      <c r="D34" s="399"/>
      <c r="E34" s="341"/>
      <c r="F34" s="342"/>
      <c r="G34" s="182"/>
      <c r="H34" s="182"/>
      <c r="I34" s="182"/>
      <c r="J34" s="341"/>
      <c r="K34" s="182"/>
      <c r="L34" s="182"/>
      <c r="M34" s="182"/>
      <c r="N34" s="343"/>
      <c r="O34" s="344"/>
      <c r="P34" s="345"/>
      <c r="Q34" s="343"/>
      <c r="R34" s="344"/>
      <c r="S34" s="345"/>
      <c r="T34" s="343"/>
      <c r="U34" s="344"/>
      <c r="V34" s="195"/>
      <c r="W34" s="346"/>
      <c r="X34" s="346"/>
      <c r="Y34" s="353"/>
      <c r="Z34" s="346"/>
      <c r="AA34" s="353"/>
      <c r="AB34" s="340"/>
      <c r="AC34" s="341"/>
      <c r="AD34" s="396"/>
      <c r="AE34" s="397"/>
      <c r="AF34" s="201"/>
      <c r="AG34" s="400"/>
      <c r="AH34" s="401"/>
      <c r="AI34" s="402"/>
      <c r="AJ34" s="403"/>
      <c r="AK34" s="398"/>
    </row>
    <row r="35" spans="1:37" s="49" customFormat="1" ht="19.5" customHeight="1" thickBot="1" thickTop="1">
      <c r="A35" s="339"/>
      <c r="B35" s="360"/>
      <c r="C35" s="182"/>
      <c r="D35" s="399"/>
      <c r="E35" s="341"/>
      <c r="F35" s="342"/>
      <c r="G35" s="182"/>
      <c r="H35" s="182"/>
      <c r="I35" s="182"/>
      <c r="J35" s="341"/>
      <c r="K35" s="182"/>
      <c r="L35" s="182"/>
      <c r="M35" s="182"/>
      <c r="N35" s="343"/>
      <c r="O35" s="344"/>
      <c r="P35" s="345"/>
      <c r="Q35" s="343"/>
      <c r="R35" s="344"/>
      <c r="S35" s="345"/>
      <c r="T35" s="343"/>
      <c r="U35" s="344"/>
      <c r="V35" s="195"/>
      <c r="W35" s="346"/>
      <c r="X35" s="346"/>
      <c r="Y35" s="353"/>
      <c r="Z35" s="346"/>
      <c r="AA35" s="353"/>
      <c r="AB35" s="340"/>
      <c r="AC35" s="341"/>
      <c r="AD35" s="396"/>
      <c r="AE35" s="397"/>
      <c r="AF35" s="201"/>
      <c r="AG35" s="400"/>
      <c r="AH35" s="401"/>
      <c r="AI35" s="402"/>
      <c r="AJ35" s="403"/>
      <c r="AK35" s="398"/>
    </row>
    <row r="36" spans="1:37" s="49" customFormat="1" ht="19.5" customHeight="1" thickBot="1" thickTop="1">
      <c r="A36" s="339"/>
      <c r="B36" s="360"/>
      <c r="C36" s="182"/>
      <c r="D36" s="399"/>
      <c r="E36" s="341"/>
      <c r="F36" s="342"/>
      <c r="G36" s="182"/>
      <c r="H36" s="182"/>
      <c r="I36" s="182"/>
      <c r="J36" s="341"/>
      <c r="K36" s="182"/>
      <c r="L36" s="182"/>
      <c r="M36" s="182"/>
      <c r="N36" s="343"/>
      <c r="O36" s="344"/>
      <c r="P36" s="345"/>
      <c r="Q36" s="343"/>
      <c r="R36" s="344"/>
      <c r="S36" s="345"/>
      <c r="T36" s="343"/>
      <c r="U36" s="344"/>
      <c r="V36" s="195"/>
      <c r="W36" s="346"/>
      <c r="X36" s="346"/>
      <c r="Y36" s="353"/>
      <c r="Z36" s="346"/>
      <c r="AA36" s="353"/>
      <c r="AB36" s="340"/>
      <c r="AC36" s="341"/>
      <c r="AD36" s="396"/>
      <c r="AE36" s="397"/>
      <c r="AF36" s="201"/>
      <c r="AG36" s="400"/>
      <c r="AH36" s="401"/>
      <c r="AI36" s="402"/>
      <c r="AJ36" s="403"/>
      <c r="AK36" s="398"/>
    </row>
    <row r="37" spans="1:37" s="49" customFormat="1" ht="16.5" customHeight="1" thickBot="1" thickTop="1">
      <c r="A37" s="339"/>
      <c r="B37" s="360"/>
      <c r="C37" s="182"/>
      <c r="D37" s="341"/>
      <c r="E37" s="341"/>
      <c r="F37" s="342"/>
      <c r="G37" s="182"/>
      <c r="H37" s="182"/>
      <c r="I37" s="182"/>
      <c r="J37" s="341"/>
      <c r="K37" s="182"/>
      <c r="L37" s="182"/>
      <c r="M37" s="182"/>
      <c r="N37" s="343"/>
      <c r="O37" s="344"/>
      <c r="P37" s="345"/>
      <c r="Q37" s="343"/>
      <c r="R37" s="344"/>
      <c r="S37" s="345"/>
      <c r="T37" s="343"/>
      <c r="U37" s="344"/>
      <c r="V37" s="195"/>
      <c r="W37" s="346"/>
      <c r="X37" s="346"/>
      <c r="Y37" s="353"/>
      <c r="Z37" s="346"/>
      <c r="AA37" s="353"/>
      <c r="AB37" s="340"/>
      <c r="AC37" s="341"/>
      <c r="AD37" s="196"/>
      <c r="AE37" s="197"/>
      <c r="AF37" s="201"/>
      <c r="AG37" s="199"/>
      <c r="AH37" s="200"/>
      <c r="AI37" s="201"/>
      <c r="AJ37" s="202"/>
      <c r="AK37" s="198"/>
    </row>
    <row r="38" spans="1:37" s="49" customFormat="1" ht="14.25" thickBot="1" thickTop="1">
      <c r="A38" s="190"/>
      <c r="B38" s="361"/>
      <c r="C38" s="182"/>
      <c r="D38" s="191"/>
      <c r="E38" s="191"/>
      <c r="F38" s="192"/>
      <c r="G38" s="182"/>
      <c r="H38" s="182"/>
      <c r="I38" s="182"/>
      <c r="J38" s="191"/>
      <c r="K38" s="182"/>
      <c r="L38" s="182"/>
      <c r="M38" s="182"/>
      <c r="N38" s="355"/>
      <c r="O38" s="193"/>
      <c r="P38" s="194"/>
      <c r="Q38" s="355"/>
      <c r="R38" s="193"/>
      <c r="S38" s="194"/>
      <c r="T38" s="355"/>
      <c r="U38" s="193"/>
      <c r="V38" s="195"/>
      <c r="W38" s="195"/>
      <c r="X38" s="195"/>
      <c r="Y38" s="356"/>
      <c r="Z38" s="195"/>
      <c r="AA38" s="356"/>
      <c r="AB38" s="354"/>
      <c r="AC38" s="191"/>
      <c r="AD38" s="196"/>
      <c r="AE38" s="197"/>
      <c r="AF38" s="201"/>
      <c r="AG38" s="199"/>
      <c r="AH38" s="200"/>
      <c r="AI38" s="201"/>
      <c r="AJ38" s="202"/>
      <c r="AK38" s="198"/>
    </row>
    <row r="39" spans="1:37" s="49" customFormat="1" ht="14.25" thickBot="1" thickTop="1">
      <c r="A39" s="190"/>
      <c r="B39" s="361"/>
      <c r="C39" s="182"/>
      <c r="D39" s="191"/>
      <c r="E39" s="191"/>
      <c r="F39" s="192"/>
      <c r="G39" s="182"/>
      <c r="H39" s="182"/>
      <c r="I39" s="182"/>
      <c r="J39" s="191"/>
      <c r="K39" s="182"/>
      <c r="L39" s="182"/>
      <c r="M39" s="182"/>
      <c r="N39" s="355"/>
      <c r="O39" s="193"/>
      <c r="P39" s="194"/>
      <c r="Q39" s="355"/>
      <c r="R39" s="193"/>
      <c r="S39" s="194"/>
      <c r="T39" s="355"/>
      <c r="U39" s="193"/>
      <c r="V39" s="195"/>
      <c r="W39" s="195"/>
      <c r="X39" s="195"/>
      <c r="Y39" s="356"/>
      <c r="Z39" s="195"/>
      <c r="AA39" s="356"/>
      <c r="AB39" s="354"/>
      <c r="AC39" s="191"/>
      <c r="AD39" s="196"/>
      <c r="AE39" s="197"/>
      <c r="AF39" s="201"/>
      <c r="AG39" s="199"/>
      <c r="AH39" s="200"/>
      <c r="AI39" s="201"/>
      <c r="AJ39" s="202"/>
      <c r="AK39" s="198"/>
    </row>
    <row r="40" spans="1:37" s="49" customFormat="1" ht="14.25" thickBot="1" thickTop="1">
      <c r="A40" s="190"/>
      <c r="B40" s="361"/>
      <c r="C40" s="182"/>
      <c r="D40" s="191"/>
      <c r="E40" s="191"/>
      <c r="F40" s="192"/>
      <c r="G40" s="182"/>
      <c r="H40" s="182"/>
      <c r="I40" s="182"/>
      <c r="J40" s="191"/>
      <c r="K40" s="182"/>
      <c r="L40" s="182"/>
      <c r="M40" s="182"/>
      <c r="N40" s="355"/>
      <c r="O40" s="193"/>
      <c r="P40" s="194"/>
      <c r="Q40" s="355"/>
      <c r="R40" s="193"/>
      <c r="S40" s="194"/>
      <c r="T40" s="355"/>
      <c r="U40" s="193"/>
      <c r="V40" s="195"/>
      <c r="W40" s="195"/>
      <c r="X40" s="195"/>
      <c r="Y40" s="356"/>
      <c r="Z40" s="195"/>
      <c r="AA40" s="356"/>
      <c r="AB40" s="354"/>
      <c r="AC40" s="191"/>
      <c r="AD40" s="196"/>
      <c r="AE40" s="197"/>
      <c r="AF40" s="201"/>
      <c r="AG40" s="199"/>
      <c r="AH40" s="200"/>
      <c r="AI40" s="201"/>
      <c r="AJ40" s="202"/>
      <c r="AK40" s="198"/>
    </row>
    <row r="41" spans="1:37" s="49" customFormat="1" ht="14.25" thickBot="1" thickTop="1">
      <c r="A41" s="190"/>
      <c r="B41" s="361"/>
      <c r="C41" s="182"/>
      <c r="D41" s="191"/>
      <c r="E41" s="191"/>
      <c r="F41" s="192"/>
      <c r="G41" s="182"/>
      <c r="H41" s="182"/>
      <c r="I41" s="182"/>
      <c r="J41" s="191"/>
      <c r="K41" s="182"/>
      <c r="L41" s="182"/>
      <c r="M41" s="182"/>
      <c r="N41" s="355"/>
      <c r="O41" s="193"/>
      <c r="P41" s="194"/>
      <c r="Q41" s="355"/>
      <c r="R41" s="193"/>
      <c r="S41" s="194"/>
      <c r="T41" s="355"/>
      <c r="U41" s="193"/>
      <c r="V41" s="195"/>
      <c r="W41" s="195"/>
      <c r="X41" s="195"/>
      <c r="Y41" s="356"/>
      <c r="Z41" s="195"/>
      <c r="AA41" s="356"/>
      <c r="AB41" s="354"/>
      <c r="AC41" s="191"/>
      <c r="AD41" s="196"/>
      <c r="AE41" s="197"/>
      <c r="AF41" s="201"/>
      <c r="AG41" s="199"/>
      <c r="AH41" s="200"/>
      <c r="AI41" s="201"/>
      <c r="AJ41" s="202"/>
      <c r="AK41" s="198"/>
    </row>
    <row r="42" spans="1:37" s="49" customFormat="1" ht="14.25" thickBot="1" thickTop="1">
      <c r="A42" s="190"/>
      <c r="B42" s="361"/>
      <c r="C42" s="182"/>
      <c r="D42" s="191"/>
      <c r="E42" s="191"/>
      <c r="F42" s="192"/>
      <c r="G42" s="182"/>
      <c r="H42" s="182"/>
      <c r="I42" s="182"/>
      <c r="J42" s="191"/>
      <c r="K42" s="182"/>
      <c r="L42" s="182"/>
      <c r="M42" s="182"/>
      <c r="N42" s="355"/>
      <c r="O42" s="193"/>
      <c r="P42" s="194"/>
      <c r="Q42" s="355"/>
      <c r="R42" s="193"/>
      <c r="S42" s="194"/>
      <c r="T42" s="355"/>
      <c r="U42" s="193"/>
      <c r="V42" s="195"/>
      <c r="W42" s="195"/>
      <c r="X42" s="195"/>
      <c r="Y42" s="356"/>
      <c r="Z42" s="195"/>
      <c r="AA42" s="356"/>
      <c r="AB42" s="354"/>
      <c r="AC42" s="191"/>
      <c r="AD42" s="196"/>
      <c r="AE42" s="197"/>
      <c r="AF42" s="201"/>
      <c r="AG42" s="199"/>
      <c r="AH42" s="200"/>
      <c r="AI42" s="201"/>
      <c r="AJ42" s="202"/>
      <c r="AK42" s="198"/>
    </row>
    <row r="43" spans="1:37" s="49" customFormat="1" ht="14.25" thickBot="1" thickTop="1">
      <c r="A43" s="190"/>
      <c r="B43" s="361"/>
      <c r="C43" s="182"/>
      <c r="D43" s="191"/>
      <c r="E43" s="191"/>
      <c r="F43" s="192"/>
      <c r="G43" s="182"/>
      <c r="H43" s="182"/>
      <c r="I43" s="182"/>
      <c r="J43" s="191"/>
      <c r="K43" s="182"/>
      <c r="L43" s="182"/>
      <c r="M43" s="182"/>
      <c r="N43" s="355"/>
      <c r="O43" s="193"/>
      <c r="P43" s="194"/>
      <c r="Q43" s="355"/>
      <c r="R43" s="193"/>
      <c r="S43" s="194"/>
      <c r="T43" s="355"/>
      <c r="U43" s="193"/>
      <c r="V43" s="195"/>
      <c r="W43" s="195"/>
      <c r="X43" s="195"/>
      <c r="Y43" s="356"/>
      <c r="Z43" s="195"/>
      <c r="AA43" s="356"/>
      <c r="AB43" s="354"/>
      <c r="AC43" s="191"/>
      <c r="AD43" s="196"/>
      <c r="AE43" s="197"/>
      <c r="AF43" s="201"/>
      <c r="AG43" s="199"/>
      <c r="AH43" s="200"/>
      <c r="AI43" s="201"/>
      <c r="AJ43" s="202"/>
      <c r="AK43" s="198"/>
    </row>
    <row r="44" spans="1:37" s="49" customFormat="1" ht="14.25" thickBot="1" thickTop="1">
      <c r="A44" s="190"/>
      <c r="B44" s="361"/>
      <c r="C44" s="182"/>
      <c r="D44" s="191"/>
      <c r="E44" s="191"/>
      <c r="F44" s="192"/>
      <c r="G44" s="182"/>
      <c r="H44" s="182"/>
      <c r="I44" s="182"/>
      <c r="J44" s="191"/>
      <c r="K44" s="182"/>
      <c r="L44" s="182"/>
      <c r="M44" s="182"/>
      <c r="N44" s="355"/>
      <c r="O44" s="193"/>
      <c r="P44" s="194"/>
      <c r="Q44" s="355"/>
      <c r="R44" s="193"/>
      <c r="S44" s="194"/>
      <c r="T44" s="355"/>
      <c r="U44" s="193"/>
      <c r="V44" s="195"/>
      <c r="W44" s="195"/>
      <c r="X44" s="195"/>
      <c r="Y44" s="356"/>
      <c r="Z44" s="195"/>
      <c r="AA44" s="356"/>
      <c r="AB44" s="354"/>
      <c r="AC44" s="191"/>
      <c r="AD44" s="196"/>
      <c r="AE44" s="197"/>
      <c r="AF44" s="201"/>
      <c r="AG44" s="199"/>
      <c r="AH44" s="200"/>
      <c r="AI44" s="201"/>
      <c r="AJ44" s="202"/>
      <c r="AK44" s="198"/>
    </row>
    <row r="45" spans="1:37" s="49" customFormat="1" ht="13.5" thickTop="1">
      <c r="A45" s="190"/>
      <c r="B45" s="361"/>
      <c r="C45" s="182"/>
      <c r="D45" s="191"/>
      <c r="E45" s="191"/>
      <c r="F45" s="192"/>
      <c r="G45" s="182"/>
      <c r="H45" s="182"/>
      <c r="I45" s="182"/>
      <c r="J45" s="191"/>
      <c r="K45" s="182"/>
      <c r="L45" s="182"/>
      <c r="M45" s="182"/>
      <c r="N45" s="355"/>
      <c r="O45" s="193"/>
      <c r="P45" s="194"/>
      <c r="Q45" s="355"/>
      <c r="R45" s="193"/>
      <c r="S45" s="194"/>
      <c r="T45" s="355"/>
      <c r="U45" s="193"/>
      <c r="V45" s="195"/>
      <c r="W45" s="195"/>
      <c r="X45" s="195"/>
      <c r="Y45" s="356"/>
      <c r="Z45" s="195"/>
      <c r="AA45" s="356"/>
      <c r="AB45" s="354"/>
      <c r="AC45" s="191"/>
      <c r="AD45" s="196"/>
      <c r="AE45" s="197"/>
      <c r="AF45" s="201"/>
      <c r="AG45" s="199"/>
      <c r="AH45" s="200"/>
      <c r="AI45" s="201"/>
      <c r="AJ45" s="202"/>
      <c r="AK45" s="198"/>
    </row>
    <row r="46" spans="1:37" s="49" customFormat="1" ht="16.5" customHeight="1" thickBot="1">
      <c r="A46" s="1646" t="s">
        <v>182</v>
      </c>
      <c r="B46" s="1647"/>
      <c r="C46" s="1647"/>
      <c r="D46" s="1647"/>
      <c r="E46" s="1647"/>
      <c r="F46" s="1647"/>
      <c r="G46" s="1647"/>
      <c r="H46" s="1647"/>
      <c r="I46" s="1647"/>
      <c r="J46" s="1647"/>
      <c r="K46" s="1647"/>
      <c r="L46" s="1647"/>
      <c r="M46" s="1647"/>
      <c r="N46" s="1647"/>
      <c r="O46" s="1647"/>
      <c r="P46" s="1647"/>
      <c r="Q46" s="1647"/>
      <c r="R46" s="1647"/>
      <c r="S46" s="1647"/>
      <c r="T46" s="1647"/>
      <c r="U46" s="1647"/>
      <c r="V46" s="1647"/>
      <c r="W46" s="1647"/>
      <c r="X46" s="1647"/>
      <c r="Y46" s="1647"/>
      <c r="Z46" s="1647"/>
      <c r="AA46" s="1647"/>
      <c r="AB46" s="1647"/>
      <c r="AC46" s="1647"/>
      <c r="AD46" s="1647"/>
      <c r="AE46" s="1647"/>
      <c r="AF46" s="1647"/>
      <c r="AG46" s="1647"/>
      <c r="AH46" s="1647"/>
      <c r="AI46" s="1647"/>
      <c r="AJ46" s="1647"/>
      <c r="AK46" s="1648"/>
    </row>
    <row r="47" ht="16.5" thickTop="1"/>
  </sheetData>
  <sheetProtection insertRows="0" deleteRows="0"/>
  <mergeCells count="46">
    <mergeCell ref="AJ7:AK9"/>
    <mergeCell ref="K7:L9"/>
    <mergeCell ref="M7:M10"/>
    <mergeCell ref="N7:V7"/>
    <mergeCell ref="X7:Y8"/>
    <mergeCell ref="T8:V8"/>
    <mergeCell ref="N9:O9"/>
    <mergeCell ref="P9:P10"/>
    <mergeCell ref="Q9:R9"/>
    <mergeCell ref="S9:S10"/>
    <mergeCell ref="AD7:AF7"/>
    <mergeCell ref="AD8:AD10"/>
    <mergeCell ref="AE8:AE10"/>
    <mergeCell ref="AF8:AF10"/>
    <mergeCell ref="Z9:Z10"/>
    <mergeCell ref="AA9:AA10"/>
    <mergeCell ref="A46:AK46"/>
    <mergeCell ref="D7:E9"/>
    <mergeCell ref="A3:AC3"/>
    <mergeCell ref="A5:E5"/>
    <mergeCell ref="A7:A10"/>
    <mergeCell ref="B7:B10"/>
    <mergeCell ref="AI7:AI10"/>
    <mergeCell ref="C7:C10"/>
    <mergeCell ref="F7:F10"/>
    <mergeCell ref="Y9:Y10"/>
    <mergeCell ref="W7:W10"/>
    <mergeCell ref="AB7:AB10"/>
    <mergeCell ref="AC7:AC10"/>
    <mergeCell ref="G5:I5"/>
    <mergeCell ref="L5:O5"/>
    <mergeCell ref="P5:Q5"/>
    <mergeCell ref="Z7:AA8"/>
    <mergeCell ref="X9:X10"/>
    <mergeCell ref="N8:P8"/>
    <mergeCell ref="Q8:S8"/>
    <mergeCell ref="A1:E1"/>
    <mergeCell ref="F1:N1"/>
    <mergeCell ref="AG7:AH9"/>
    <mergeCell ref="S5:V5"/>
    <mergeCell ref="T9:U9"/>
    <mergeCell ref="V9:V10"/>
    <mergeCell ref="G7:G10"/>
    <mergeCell ref="H7:H10"/>
    <mergeCell ref="I7:I10"/>
    <mergeCell ref="J7:J10"/>
  </mergeCells>
  <conditionalFormatting sqref="C12:C16 C18:C45">
    <cfRule type="expression" priority="37" dxfId="0">
      <formula>AND(COUNTBLANK($A12)=0,COUNTBLANK($C12)=1)</formula>
    </cfRule>
  </conditionalFormatting>
  <conditionalFormatting sqref="G12:G16 G18:G45">
    <cfRule type="expression" priority="36" dxfId="0">
      <formula>AND(COUNTBLANK($A12)=0,COUNTBLANK($G12)=1)</formula>
    </cfRule>
  </conditionalFormatting>
  <conditionalFormatting sqref="H12:H16 H18:H45">
    <cfRule type="expression" priority="35" dxfId="0">
      <formula>AND(COUNTBLANK($A12)=0,COUNTBLANK($H12)=1)</formula>
    </cfRule>
  </conditionalFormatting>
  <conditionalFormatting sqref="I12:I16 I18:I45">
    <cfRule type="expression" priority="34" dxfId="0">
      <formula>AND(COUNTBLANK($A12)=0,COUNTBLANK($I12)=1)</formula>
    </cfRule>
  </conditionalFormatting>
  <conditionalFormatting sqref="K12:K16 K18:K45">
    <cfRule type="expression" priority="33" dxfId="0">
      <formula>AND(COUNTBLANK($A12)=0,COUNTBLANK($K12)=1)</formula>
    </cfRule>
  </conditionalFormatting>
  <conditionalFormatting sqref="L12:L16 L18:L45">
    <cfRule type="expression" priority="32" dxfId="0">
      <formula>AND(COUNTBLANK($A12)=0,COUNTBLANK($L12)=1)</formula>
    </cfRule>
  </conditionalFormatting>
  <conditionalFormatting sqref="M12:M16 M18:M45">
    <cfRule type="expression" priority="31" dxfId="0">
      <formula>AND(COUNTBLANK($A12)=0,COUNTBLANK($M12)=1)</formula>
    </cfRule>
  </conditionalFormatting>
  <conditionalFormatting sqref="D12:D16 D18:D45">
    <cfRule type="expression" priority="29" dxfId="0">
      <formula>AND(COUNTBLANK($A12)=0,COUNTBLANK($D12)=1)</formula>
    </cfRule>
  </conditionalFormatting>
  <conditionalFormatting sqref="E12:E16 E18:E45">
    <cfRule type="expression" priority="28" dxfId="0">
      <formula>AND(COUNTBLANK($A12)=0,COUNTBLANK($E12)=1)</formula>
    </cfRule>
  </conditionalFormatting>
  <conditionalFormatting sqref="V12:V16 V18:V45">
    <cfRule type="expression" priority="27" dxfId="0">
      <formula>AND(COUNTBLANK($A12)=0,COUNTBLANK($V12)=1)</formula>
    </cfRule>
  </conditionalFormatting>
  <conditionalFormatting sqref="A12:A16 A18:A45">
    <cfRule type="expression" priority="48" dxfId="313" stopIfTrue="1">
      <formula>COUNTIF($A$12:$A$45,A12)&gt;1</formula>
    </cfRule>
  </conditionalFormatting>
  <conditionalFormatting sqref="C13 A21:A30 A12:A16 A18:A19">
    <cfRule type="expression" priority="15" dxfId="313" stopIfTrue="1">
      <formula>COUNTIF($A$12:$A$29,A12)&gt;1</formula>
    </cfRule>
  </conditionalFormatting>
  <conditionalFormatting sqref="A29 A15">
    <cfRule type="expression" priority="14" dxfId="313" stopIfTrue="1">
      <formula>COUNTIF($A$15:$A$32,A15)&gt;1</formula>
    </cfRule>
  </conditionalFormatting>
  <conditionalFormatting sqref="A19">
    <cfRule type="expression" priority="13" dxfId="313" stopIfTrue="1">
      <formula>COUNTIF($A$12:$A$23,A19)&gt;1</formula>
    </cfRule>
  </conditionalFormatting>
  <conditionalFormatting sqref="K18">
    <cfRule type="expression" priority="7" dxfId="313" stopIfTrue="1">
      <formula>COUNTIF($A$12:$A$23,K18)&gt;1</formula>
    </cfRule>
  </conditionalFormatting>
  <conditionalFormatting sqref="V17">
    <cfRule type="expression" priority="4" dxfId="0">
      <formula>AND(COUNTBLANK($A17)=0,COUNTBLANK($V17)=1)</formula>
    </cfRule>
  </conditionalFormatting>
  <conditionalFormatting sqref="F17:H17 A17 K17:M17 C17">
    <cfRule type="expression" priority="5" dxfId="313" stopIfTrue="1">
      <formula>COUNTIF($A$12:$A$23,A17)&gt;1</formula>
    </cfRule>
  </conditionalFormatting>
  <conditionalFormatting sqref="I17">
    <cfRule type="expression" priority="3" dxfId="0">
      <formula>AND(COUNTBLANK($A17)=0,COUNTBLANK($I17)=1)</formula>
    </cfRule>
  </conditionalFormatting>
  <conditionalFormatting sqref="D17">
    <cfRule type="expression" priority="2" dxfId="0">
      <formula>AND(COUNTBLANK($A17)=0,COUNTBLANK($D17)=1)</formula>
    </cfRule>
  </conditionalFormatting>
  <conditionalFormatting sqref="E17">
    <cfRule type="expression" priority="1" dxfId="0">
      <formula>AND(COUNTBLANK($A17)=0,COUNTBLANK($E17)=1)</formula>
    </cfRule>
  </conditionalFormatting>
  <dataValidations count="13">
    <dataValidation type="whole" operator="lessThanOrEqual" allowBlank="1" showInputMessage="1" showErrorMessage="1" promptTitle="Въведете година" prompt="ГГГГ" error="Въведете година с четири цифри" sqref="K27:K45 K23 K12:K20">
      <formula1>2013</formula1>
    </dataValidation>
    <dataValidation type="whole" allowBlank="1" showInputMessage="1" showErrorMessage="1" error="Въведете годината с четири цифри" sqref="D27:E45 D19:E20 D23:E23 D12:E16">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27:G45 G19:G20 G23 G12:G17">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27:M45 M19:M20 M23 M12:M17">
      <formula1>Текущ</formula1>
    </dataValidation>
    <dataValidation type="list" allowBlank="1" showInputMessage="1" showErrorMessage="1" promptTitle="Въведете едно от:" prompt="EUR&#10;USD" sqref="Q27:Q45 T27:T45 N27:N45 N12:N16 Q23 Q19:Q20 T14:T16 N23 N19:N20 T19:T20 T23 Q12:Q16">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27:AB45 AB20 AB23 AD19 AI17 AB14:AB17">
      <formula1>Да</formula1>
    </dataValidation>
    <dataValidation type="whole" operator="greaterThanOrEqual" allowBlank="1" showInputMessage="1" showErrorMessage="1" promptTitle="Въведете година" prompt="ГГГГ" error="Въведете година с четири цифри" sqref="L27:L45 L19:L20 L23 L12:L17">
      <formula1>2010</formula1>
    </dataValidation>
    <dataValidation type="list" operator="equal" allowBlank="1" showDropDown="1" showErrorMessage="1" error="Можете да въведета само &quot;Да&quot;, ако проектът е с екологична насоченост" sqref="AB24:AB26">
      <formula1>Да</formula1>
    </dataValidation>
    <dataValidation type="list" allowBlank="1" showInputMessage="1" showErrorMessage="1" promptTitle="Въведете едно от:" prompt="EUR&#10;USD" sqref="T24:T26 N24:N26 Q24:Q26">
      <formula1>валута</formula1>
      <formula2>0</formula2>
    </dataValidation>
    <dataValidation type="list" allowBlank="1" showInputMessage="1" showErrorMessage="1" promptTitle="Въведете едно от:" prompt="Текущ&#10;Приключил" error="Въведете&#10;Текущ&#10;или&#10;Приключил&#10;от падащия списък" sqref="M24:M26 M21:M22 M18">
      <formula1>Текущ</formula1>
      <formula2>0</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24:G26">
      <formula1>Водещ</formula1>
      <formula2>0</formula2>
    </dataValidation>
    <dataValidation type="whole" operator="lessThanOrEqual" allowBlank="1" showInputMessage="1" showErrorMessage="1" promptTitle="Въведете година" prompt="ГГГГ" error="Въведете година с четири цифри" sqref="D24:E26 K24:K26">
      <formula1>2013</formula1>
    </dataValidation>
    <dataValidation type="whole" operator="greaterThanOrEqual" allowBlank="1" showInputMessage="1" showErrorMessage="1" promptTitle="Въведете година" prompt="ГГГГ" error="Въведете година с четири цифри" sqref="L24:L26">
      <formula1>2010</formula1>
    </dataValidation>
  </dataValidations>
  <hyperlinks>
    <hyperlink ref="I24" r:id="rId1" display="boyan_vagalinski@excite.com"/>
    <hyperlink ref="I25" r:id="rId2" display="boyan_vagalinski@excite.com"/>
    <hyperlink ref="I26" r:id="rId3" display="boyan_vagalinski@excite.com"/>
    <hyperlink ref="I15" r:id="rId4" display="dpeev@bio.bas.bg"/>
    <hyperlink ref="I23" r:id="rId5" display="iva@bio.bas.bg, 0297937"/>
    <hyperlink ref="I12" r:id="rId6" display="mailto:vkaramfilov@lkb.at"/>
    <hyperlink ref="I14" r:id="rId7" display="anchovysb7@gmail.com"/>
  </hyperlinks>
  <printOptions horizontalCentered="1"/>
  <pageMargins left="0.2362204724409449" right="0.2362204724409449" top="0.7480314960629921" bottom="0.7480314960629921" header="0" footer="0"/>
  <pageSetup orientation="landscape" paperSize="9" scale="34" r:id="rId9"/>
  <headerFooter>
    <oddHeader>&amp;L&amp;G&amp;R&amp;F</oddHeader>
    <oddFooter>&amp;LГл. счетоводител (подпис):&amp;CНаучен секретар (подпис):Директор (подпис и печат):&amp;Rстр. &amp;P от &amp;N &amp;A</oddFooter>
  </headerFooter>
  <legacyDrawingHF r:id="rId8"/>
</worksheet>
</file>

<file path=xl/worksheets/sheet11.xml><?xml version="1.0" encoding="utf-8"?>
<worksheet xmlns="http://schemas.openxmlformats.org/spreadsheetml/2006/main" xmlns:r="http://schemas.openxmlformats.org/officeDocument/2006/relationships">
  <sheetPr>
    <pageSetUpPr fitToPage="1"/>
  </sheetPr>
  <dimension ref="A1:AK34"/>
  <sheetViews>
    <sheetView showGridLines="0" zoomScale="60" zoomScaleNormal="60" zoomScalePageLayoutView="20" workbookViewId="0" topLeftCell="A2">
      <selection activeCell="AD14" sqref="AD14"/>
    </sheetView>
  </sheetViews>
  <sheetFormatPr defaultColWidth="9.140625" defaultRowHeight="15"/>
  <cols>
    <col min="1" max="1" width="18.7109375" style="1" customWidth="1"/>
    <col min="2" max="2" width="10.421875" style="2" customWidth="1"/>
    <col min="3" max="3" width="15.421875" style="1" customWidth="1"/>
    <col min="4" max="5" width="7.57421875" style="2" customWidth="1"/>
    <col min="6" max="6" width="11.28125" style="1" customWidth="1"/>
    <col min="7" max="7" width="13.7109375" style="1" customWidth="1"/>
    <col min="8" max="8" width="14.57421875" style="1" customWidth="1"/>
    <col min="9" max="9" width="17.28125" style="1" customWidth="1"/>
    <col min="10" max="10" width="19.8515625" style="1" customWidth="1"/>
    <col min="11" max="11" width="10.140625" style="1" customWidth="1"/>
    <col min="12" max="12" width="10.421875" style="1" customWidth="1"/>
    <col min="13" max="13" width="10.140625" style="1" customWidth="1"/>
    <col min="14" max="14" width="7.8515625" style="1" customWidth="1"/>
    <col min="15" max="15" width="12.140625" style="1" customWidth="1"/>
    <col min="16" max="16" width="14.421875" style="1" customWidth="1"/>
    <col min="17" max="17" width="8.421875" style="1" customWidth="1"/>
    <col min="18" max="18" width="13.28125" style="1" customWidth="1"/>
    <col min="19" max="19" width="7.8515625" style="1" customWidth="1"/>
    <col min="20" max="20" width="8.140625" style="1" customWidth="1"/>
    <col min="21" max="21" width="11.57421875" style="1" customWidth="1"/>
    <col min="22" max="22" width="10.28125" style="1" customWidth="1"/>
    <col min="23" max="23" width="14.00390625" style="1" customWidth="1"/>
    <col min="24" max="24" width="9.57421875" style="1" customWidth="1"/>
    <col min="25" max="25" width="11.00390625" style="1" customWidth="1"/>
    <col min="26" max="26" width="9.7109375" style="1" customWidth="1"/>
    <col min="27" max="27" width="9.28125" style="1" customWidth="1"/>
    <col min="28" max="28" width="10.421875" style="1" customWidth="1"/>
    <col min="29" max="29" width="10.00390625" style="1" customWidth="1"/>
    <col min="30" max="30" width="9.28125" style="1" customWidth="1"/>
    <col min="31" max="31" width="9.140625" style="1" customWidth="1"/>
    <col min="32" max="32" width="8.57421875" style="1" customWidth="1"/>
    <col min="33" max="33" width="10.28125" style="1" customWidth="1"/>
    <col min="34" max="34" width="10.8515625" style="1" customWidth="1"/>
    <col min="35" max="35" width="9.140625" style="1" customWidth="1"/>
    <col min="36" max="36" width="10.28125" style="1" customWidth="1"/>
    <col min="37" max="37" width="10.57421875" style="1" customWidth="1"/>
    <col min="38" max="16384" width="9.140625" style="1" customWidth="1"/>
  </cols>
  <sheetData>
    <row r="1" spans="1:14" s="2" customFormat="1" ht="18.75">
      <c r="A1" s="1603" t="s">
        <v>58</v>
      </c>
      <c r="B1" s="1603"/>
      <c r="C1" s="1603"/>
      <c r="D1" s="1603"/>
      <c r="E1" s="1603"/>
      <c r="F1" s="1560" t="str">
        <f>Name</f>
        <v>Институт по биоразнообразие и екосистемни изследвания</v>
      </c>
      <c r="G1" s="1560"/>
      <c r="H1" s="1560"/>
      <c r="I1" s="1560"/>
      <c r="J1" s="1560"/>
      <c r="K1" s="1560"/>
      <c r="L1" s="1560"/>
      <c r="M1" s="1560"/>
      <c r="N1" s="1560"/>
    </row>
    <row r="2" s="2" customFormat="1" ht="21.75" customHeight="1">
      <c r="F2" s="56"/>
    </row>
    <row r="3" spans="1:29" s="7" customFormat="1" ht="236.25" customHeight="1">
      <c r="A3" s="1604" t="s">
        <v>313</v>
      </c>
      <c r="B3" s="1604"/>
      <c r="C3" s="1604"/>
      <c r="D3" s="1604"/>
      <c r="E3" s="1604"/>
      <c r="F3" s="1604"/>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row>
    <row r="4" spans="6:10" ht="15.75">
      <c r="F4" s="2"/>
      <c r="G4" s="2"/>
      <c r="H4" s="2"/>
      <c r="I4" s="2"/>
      <c r="J4" s="2"/>
    </row>
    <row r="5" spans="1:23" s="46" customFormat="1" ht="23.25" customHeight="1">
      <c r="A5" s="1605" t="s">
        <v>57</v>
      </c>
      <c r="B5" s="1605"/>
      <c r="C5" s="1605"/>
      <c r="D5" s="1605"/>
      <c r="E5" s="1605"/>
      <c r="F5" s="57">
        <f>COUNTA(A12:A31)</f>
        <v>15</v>
      </c>
      <c r="G5" s="1605" t="s">
        <v>266</v>
      </c>
      <c r="H5" s="1605"/>
      <c r="I5" s="1605"/>
      <c r="J5" s="385">
        <f>SUM(W12:W31)</f>
        <v>0</v>
      </c>
      <c r="L5" s="1624" t="s">
        <v>267</v>
      </c>
      <c r="M5" s="1624"/>
      <c r="N5" s="1624"/>
      <c r="O5" s="1624"/>
      <c r="P5" s="1625">
        <f>SUM(X12:X31)</f>
        <v>0</v>
      </c>
      <c r="Q5" s="1625"/>
      <c r="S5" s="1605" t="s">
        <v>268</v>
      </c>
      <c r="T5" s="1605"/>
      <c r="U5" s="1605"/>
      <c r="V5" s="1605"/>
      <c r="W5" s="385">
        <f>SUM(Z12:Z31)</f>
        <v>0</v>
      </c>
    </row>
    <row r="6" s="46" customFormat="1" ht="15.75" thickBot="1">
      <c r="F6" s="47"/>
    </row>
    <row r="7" spans="1:37" s="139" customFormat="1" ht="75.75" customHeight="1" thickBot="1" thickTop="1">
      <c r="A7" s="1580" t="s">
        <v>239</v>
      </c>
      <c r="B7" s="1580" t="s">
        <v>237</v>
      </c>
      <c r="C7" s="1580" t="s">
        <v>123</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c r="AG7" s="1639" t="s">
        <v>358</v>
      </c>
      <c r="AH7" s="1640"/>
      <c r="AI7" s="1649" t="s">
        <v>137</v>
      </c>
      <c r="AJ7" s="1654" t="s">
        <v>310</v>
      </c>
      <c r="AK7" s="1655"/>
    </row>
    <row r="8" spans="1:37" s="139" customFormat="1" ht="59.25" customHeight="1" thickBot="1" thickTop="1">
      <c r="A8" s="1581"/>
      <c r="B8" s="1594"/>
      <c r="C8" s="1581"/>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c r="AG8" s="1641"/>
      <c r="AH8" s="1642"/>
      <c r="AI8" s="1650"/>
      <c r="AJ8" s="1656"/>
      <c r="AK8" s="1657"/>
    </row>
    <row r="9" spans="1:37" s="139" customFormat="1" ht="54.75" customHeight="1" thickBot="1">
      <c r="A9" s="1582"/>
      <c r="B9" s="1595"/>
      <c r="C9" s="1582"/>
      <c r="D9" s="1601"/>
      <c r="E9" s="1602"/>
      <c r="F9" s="1582"/>
      <c r="G9" s="1607"/>
      <c r="H9" s="1582"/>
      <c r="I9" s="1582"/>
      <c r="J9" s="1582"/>
      <c r="K9" s="1588"/>
      <c r="L9" s="1589"/>
      <c r="M9" s="1582"/>
      <c r="N9" s="1645" t="s">
        <v>255</v>
      </c>
      <c r="O9" s="1627"/>
      <c r="P9" s="1591" t="s">
        <v>126</v>
      </c>
      <c r="Q9" s="1645" t="s">
        <v>255</v>
      </c>
      <c r="R9" s="1627"/>
      <c r="S9" s="1591" t="s">
        <v>126</v>
      </c>
      <c r="T9" s="1645" t="s">
        <v>255</v>
      </c>
      <c r="U9" s="1627"/>
      <c r="V9" s="1591" t="s">
        <v>126</v>
      </c>
      <c r="W9" s="1628"/>
      <c r="X9" s="1591" t="s">
        <v>126</v>
      </c>
      <c r="Y9" s="1615" t="s">
        <v>246</v>
      </c>
      <c r="Z9" s="1591" t="s">
        <v>126</v>
      </c>
      <c r="AA9" s="1615" t="s">
        <v>247</v>
      </c>
      <c r="AB9" s="1582"/>
      <c r="AC9" s="1582"/>
      <c r="AD9" s="1613"/>
      <c r="AE9" s="1617"/>
      <c r="AF9" s="1620"/>
      <c r="AG9" s="1643"/>
      <c r="AH9" s="1644"/>
      <c r="AI9" s="1651"/>
      <c r="AJ9" s="1658"/>
      <c r="AK9" s="1659"/>
    </row>
    <row r="10" spans="1:37" s="139" customFormat="1" ht="178.5" customHeight="1" thickBot="1">
      <c r="A10" s="1583"/>
      <c r="B10" s="1596"/>
      <c r="C10" s="158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c r="AG10" s="391" t="s">
        <v>311</v>
      </c>
      <c r="AH10" s="141" t="s">
        <v>312</v>
      </c>
      <c r="AI10" s="1652"/>
      <c r="AJ10" s="140" t="s">
        <v>42</v>
      </c>
      <c r="AK10" s="142" t="s">
        <v>141</v>
      </c>
    </row>
    <row r="11" spans="1:37" s="139"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c r="AG11" s="52" t="s">
        <v>140</v>
      </c>
      <c r="AH11" s="52" t="s">
        <v>188</v>
      </c>
      <c r="AI11" s="52" t="s">
        <v>252</v>
      </c>
      <c r="AJ11" s="52" t="s">
        <v>253</v>
      </c>
      <c r="AK11" s="159" t="s">
        <v>254</v>
      </c>
    </row>
    <row r="12" spans="1:37" s="49" customFormat="1" ht="91.5" thickBot="1" thickTop="1">
      <c r="A12" s="1200" t="s">
        <v>1746</v>
      </c>
      <c r="B12" s="1201"/>
      <c r="C12" s="1202" t="s">
        <v>1747</v>
      </c>
      <c r="D12" s="1203">
        <v>2011</v>
      </c>
      <c r="E12" s="1203">
        <v>2011</v>
      </c>
      <c r="F12" s="1204"/>
      <c r="G12" s="1204" t="s">
        <v>242</v>
      </c>
      <c r="H12" s="1205" t="s">
        <v>1748</v>
      </c>
      <c r="I12" s="1204" t="s">
        <v>1380</v>
      </c>
      <c r="J12" s="1204" t="s">
        <v>1749</v>
      </c>
      <c r="K12" s="1204">
        <v>2012</v>
      </c>
      <c r="L12" s="1204">
        <v>2014</v>
      </c>
      <c r="M12" s="1204" t="s">
        <v>39</v>
      </c>
      <c r="N12" s="1206"/>
      <c r="O12" s="1206"/>
      <c r="P12" s="1206"/>
      <c r="Q12" s="1207"/>
      <c r="R12" s="1208"/>
      <c r="S12" s="1209"/>
      <c r="T12" s="1207"/>
      <c r="U12" s="1208"/>
      <c r="V12" s="1210"/>
      <c r="W12" s="1211"/>
      <c r="X12" s="1211"/>
      <c r="Y12" s="1212"/>
      <c r="Z12" s="1211"/>
      <c r="AA12" s="1212"/>
      <c r="AB12" s="1213" t="s">
        <v>1381</v>
      </c>
      <c r="AC12" s="1204"/>
      <c r="AD12" s="1214">
        <v>6</v>
      </c>
      <c r="AE12" s="1215">
        <v>1</v>
      </c>
      <c r="AF12" s="1216">
        <v>2</v>
      </c>
      <c r="AG12" s="1217"/>
      <c r="AH12" s="1218"/>
      <c r="AI12" s="1219"/>
      <c r="AJ12" s="1220"/>
      <c r="AK12" s="1221"/>
    </row>
    <row r="13" spans="1:37" s="49" customFormat="1" ht="409.5" thickBot="1" thickTop="1">
      <c r="A13" s="1200" t="s">
        <v>1750</v>
      </c>
      <c r="B13" s="1203" t="s">
        <v>1381</v>
      </c>
      <c r="C13" s="1202" t="s">
        <v>1747</v>
      </c>
      <c r="D13" s="1203">
        <v>2012</v>
      </c>
      <c r="E13" s="1203">
        <v>2012</v>
      </c>
      <c r="F13" s="1213"/>
      <c r="G13" s="1204" t="s">
        <v>242</v>
      </c>
      <c r="H13" s="1204" t="s">
        <v>1751</v>
      </c>
      <c r="I13" s="1222" t="s">
        <v>1752</v>
      </c>
      <c r="J13" s="1205" t="s">
        <v>1753</v>
      </c>
      <c r="K13" s="1204">
        <v>2012</v>
      </c>
      <c r="L13" s="1204">
        <v>2014</v>
      </c>
      <c r="M13" s="1204" t="s">
        <v>39</v>
      </c>
      <c r="N13" s="1206"/>
      <c r="O13" s="1223"/>
      <c r="P13" s="1224"/>
      <c r="Q13" s="1206"/>
      <c r="R13" s="1223"/>
      <c r="S13" s="1224"/>
      <c r="T13" s="1206"/>
      <c r="U13" s="1223"/>
      <c r="V13" s="1225"/>
      <c r="W13" s="1226"/>
      <c r="X13" s="1226"/>
      <c r="Y13" s="1227"/>
      <c r="Z13" s="1226"/>
      <c r="AA13" s="1227"/>
      <c r="AB13" s="1213" t="s">
        <v>1381</v>
      </c>
      <c r="AC13" s="1213" t="s">
        <v>2008</v>
      </c>
      <c r="AD13" s="1204">
        <v>3</v>
      </c>
      <c r="AE13" s="1228"/>
      <c r="AF13" s="1229"/>
      <c r="AG13" s="1474" t="s">
        <v>1754</v>
      </c>
      <c r="AH13" s="1474" t="s">
        <v>1755</v>
      </c>
      <c r="AI13" s="1474" t="s">
        <v>1756</v>
      </c>
      <c r="AJ13" s="1204" t="s">
        <v>1757</v>
      </c>
      <c r="AK13" s="1473" t="s">
        <v>2007</v>
      </c>
    </row>
    <row r="14" spans="1:37" s="49" customFormat="1" ht="409.5" thickBot="1" thickTop="1">
      <c r="A14" s="1230" t="s">
        <v>1758</v>
      </c>
      <c r="B14" s="1231" t="s">
        <v>1406</v>
      </c>
      <c r="C14" s="1232" t="s">
        <v>1759</v>
      </c>
      <c r="D14" s="1231">
        <v>2012</v>
      </c>
      <c r="E14" s="1231">
        <v>2012</v>
      </c>
      <c r="F14" s="1233"/>
      <c r="G14" s="1234" t="s">
        <v>242</v>
      </c>
      <c r="H14" s="1234" t="s">
        <v>1760</v>
      </c>
      <c r="I14" s="1234" t="s">
        <v>1761</v>
      </c>
      <c r="J14" s="1234" t="s">
        <v>1762</v>
      </c>
      <c r="K14" s="1234">
        <v>2012</v>
      </c>
      <c r="L14" s="1234">
        <v>2014</v>
      </c>
      <c r="M14" s="1234" t="s">
        <v>39</v>
      </c>
      <c r="N14" s="1235"/>
      <c r="O14" s="1235"/>
      <c r="P14" s="1235"/>
      <c r="Q14" s="1235"/>
      <c r="R14" s="1236"/>
      <c r="S14" s="1237"/>
      <c r="T14" s="1235"/>
      <c r="U14" s="1236"/>
      <c r="V14" s="1238"/>
      <c r="W14" s="1239"/>
      <c r="X14" s="1239"/>
      <c r="Y14" s="1240"/>
      <c r="Z14" s="1239"/>
      <c r="AA14" s="1240"/>
      <c r="AB14" s="1233" t="s">
        <v>1381</v>
      </c>
      <c r="AC14" s="1234" t="s">
        <v>2008</v>
      </c>
      <c r="AD14" s="1234">
        <v>2</v>
      </c>
      <c r="AE14" s="1234">
        <v>1</v>
      </c>
      <c r="AF14" s="1234"/>
      <c r="AG14" s="1234"/>
      <c r="AH14" s="1475" t="s">
        <v>1763</v>
      </c>
      <c r="AI14" s="1475" t="s">
        <v>1764</v>
      </c>
      <c r="AJ14" s="1234">
        <v>1</v>
      </c>
      <c r="AK14" s="1234">
        <v>14</v>
      </c>
    </row>
    <row r="15" spans="1:37" s="49" customFormat="1" ht="135.75" thickBot="1">
      <c r="A15" s="1191" t="s">
        <v>1765</v>
      </c>
      <c r="B15" s="1192"/>
      <c r="C15" s="1191" t="s">
        <v>467</v>
      </c>
      <c r="D15" s="1241"/>
      <c r="E15" s="1242"/>
      <c r="F15" s="1196"/>
      <c r="G15" s="1196" t="s">
        <v>243</v>
      </c>
      <c r="H15" s="1191" t="s">
        <v>1766</v>
      </c>
      <c r="I15" s="1191" t="s">
        <v>1767</v>
      </c>
      <c r="J15" s="1191" t="s">
        <v>1768</v>
      </c>
      <c r="K15" s="1243">
        <v>2012</v>
      </c>
      <c r="L15" s="1243">
        <v>2014</v>
      </c>
      <c r="M15" s="1196" t="s">
        <v>39</v>
      </c>
      <c r="N15" s="1192"/>
      <c r="O15" s="1193"/>
      <c r="P15" s="1194"/>
      <c r="Q15" s="1192"/>
      <c r="R15" s="1193"/>
      <c r="S15" s="1194"/>
      <c r="T15" s="1192"/>
      <c r="U15" s="1193"/>
      <c r="V15" s="1194"/>
      <c r="W15" s="1194"/>
      <c r="X15" s="1194"/>
      <c r="Y15" s="1195"/>
      <c r="Z15" s="1194"/>
      <c r="AA15" s="1195"/>
      <c r="AB15" s="1196" t="s">
        <v>1381</v>
      </c>
      <c r="AC15" s="1196" t="s">
        <v>1449</v>
      </c>
      <c r="AD15" s="1197"/>
      <c r="AE15" s="1198"/>
      <c r="AF15" s="1199"/>
      <c r="AG15" s="1199"/>
      <c r="AH15" s="1199"/>
      <c r="AI15" s="1199"/>
      <c r="AJ15" s="1197">
        <v>1</v>
      </c>
      <c r="AK15" s="1197">
        <v>21</v>
      </c>
    </row>
    <row r="16" spans="1:37" s="49" customFormat="1" ht="120.75" thickBot="1">
      <c r="A16" s="1191" t="s">
        <v>1769</v>
      </c>
      <c r="B16" s="1192"/>
      <c r="C16" s="1244" t="s">
        <v>1770</v>
      </c>
      <c r="D16" s="1242">
        <v>2011</v>
      </c>
      <c r="E16" s="1242">
        <v>2011</v>
      </c>
      <c r="F16" s="1196"/>
      <c r="G16" s="1196" t="s">
        <v>242</v>
      </c>
      <c r="H16" s="1191" t="s">
        <v>1771</v>
      </c>
      <c r="I16" s="1245" t="s">
        <v>1772</v>
      </c>
      <c r="J16" s="1191" t="s">
        <v>1773</v>
      </c>
      <c r="K16" s="1243">
        <v>2011</v>
      </c>
      <c r="L16" s="1243">
        <v>2013</v>
      </c>
      <c r="M16" s="1191" t="s">
        <v>97</v>
      </c>
      <c r="N16" s="1192"/>
      <c r="O16" s="1246"/>
      <c r="P16" s="1194"/>
      <c r="Q16" s="1192"/>
      <c r="R16" s="1246"/>
      <c r="S16" s="1194"/>
      <c r="T16" s="1192"/>
      <c r="U16" s="1246"/>
      <c r="V16" s="1194"/>
      <c r="W16" s="1194"/>
      <c r="X16" s="1194"/>
      <c r="Y16" s="1195"/>
      <c r="Z16" s="1194"/>
      <c r="AA16" s="1195"/>
      <c r="AB16" s="1196" t="s">
        <v>1381</v>
      </c>
      <c r="AC16" s="1191"/>
      <c r="AD16" s="1198">
        <v>3</v>
      </c>
      <c r="AE16" s="1198">
        <v>1</v>
      </c>
      <c r="AF16" s="1199">
        <v>0</v>
      </c>
      <c r="AG16" s="1199"/>
      <c r="AH16" s="1199"/>
      <c r="AI16" s="1199"/>
      <c r="AJ16" s="1198"/>
      <c r="AK16" s="1198"/>
    </row>
    <row r="17" spans="1:37" s="49" customFormat="1" ht="77.25" thickBot="1">
      <c r="A17" s="918" t="s">
        <v>1774</v>
      </c>
      <c r="B17" s="1001"/>
      <c r="C17" s="919" t="s">
        <v>1775</v>
      </c>
      <c r="D17" s="1047">
        <v>2012</v>
      </c>
      <c r="E17" s="1052">
        <v>2012</v>
      </c>
      <c r="F17" s="1002"/>
      <c r="G17" s="1002" t="s">
        <v>243</v>
      </c>
      <c r="H17" s="919" t="s">
        <v>1776</v>
      </c>
      <c r="I17" s="919" t="s">
        <v>1632</v>
      </c>
      <c r="J17" s="919" t="s">
        <v>1777</v>
      </c>
      <c r="K17" s="1247">
        <v>2012</v>
      </c>
      <c r="L17" s="1247">
        <v>2014</v>
      </c>
      <c r="M17" s="1248" t="s">
        <v>39</v>
      </c>
      <c r="N17" s="1053"/>
      <c r="O17" s="1054"/>
      <c r="P17" s="1055"/>
      <c r="Q17" s="1053"/>
      <c r="R17" s="1054"/>
      <c r="S17" s="1055"/>
      <c r="T17" s="1249"/>
      <c r="U17" s="1250"/>
      <c r="V17" s="1250"/>
      <c r="W17" s="1251"/>
      <c r="X17" s="1252"/>
      <c r="Y17" s="1253"/>
      <c r="Z17" s="1252"/>
      <c r="AA17" s="1253"/>
      <c r="AB17" s="1002"/>
      <c r="AC17" s="919"/>
      <c r="AD17" s="1135">
        <v>2</v>
      </c>
      <c r="AE17" s="1136"/>
      <c r="AF17" s="1189"/>
      <c r="AG17" s="1188"/>
      <c r="AH17" s="965"/>
      <c r="AI17" s="1189"/>
      <c r="AJ17" s="1190"/>
      <c r="AK17" s="1137"/>
    </row>
    <row r="18" spans="1:37" s="49" customFormat="1" ht="78" thickBot="1" thickTop="1">
      <c r="A18" s="918" t="s">
        <v>1778</v>
      </c>
      <c r="B18" s="1001"/>
      <c r="C18" s="1002" t="s">
        <v>1779</v>
      </c>
      <c r="D18" s="1052">
        <v>2012</v>
      </c>
      <c r="E18" s="1052">
        <v>2012</v>
      </c>
      <c r="F18" s="1002"/>
      <c r="G18" s="1022" t="s">
        <v>243</v>
      </c>
      <c r="H18" s="907" t="s">
        <v>1780</v>
      </c>
      <c r="I18" s="907">
        <v>29793763</v>
      </c>
      <c r="J18" s="919" t="s">
        <v>1777</v>
      </c>
      <c r="K18" s="1131">
        <v>2012</v>
      </c>
      <c r="L18" s="1132">
        <v>2014</v>
      </c>
      <c r="M18" s="1112" t="s">
        <v>39</v>
      </c>
      <c r="N18" s="1053"/>
      <c r="O18" s="1054"/>
      <c r="P18" s="1055"/>
      <c r="Q18" s="1053"/>
      <c r="R18" s="1054"/>
      <c r="S18" s="1055"/>
      <c r="T18" s="1249"/>
      <c r="U18" s="1250"/>
      <c r="V18" s="1250"/>
      <c r="W18" s="1251"/>
      <c r="X18" s="1252"/>
      <c r="Y18" s="1253"/>
      <c r="Z18" s="1252"/>
      <c r="AA18" s="1253"/>
      <c r="AB18" s="1002"/>
      <c r="AC18" s="919"/>
      <c r="AD18" s="939"/>
      <c r="AE18" s="940"/>
      <c r="AF18" s="1187"/>
      <c r="AG18" s="1254"/>
      <c r="AH18" s="1255"/>
      <c r="AI18" s="1187"/>
      <c r="AJ18" s="1256"/>
      <c r="AK18" s="941"/>
    </row>
    <row r="19" spans="1:37" s="49" customFormat="1" ht="90.75" thickBot="1" thickTop="1">
      <c r="A19" s="918" t="s">
        <v>1781</v>
      </c>
      <c r="B19" s="1001"/>
      <c r="C19" s="1002" t="s">
        <v>1782</v>
      </c>
      <c r="D19" s="1052">
        <v>2012</v>
      </c>
      <c r="E19" s="1052">
        <v>2012</v>
      </c>
      <c r="F19" s="1002"/>
      <c r="G19" s="1022" t="s">
        <v>243</v>
      </c>
      <c r="H19" s="907" t="s">
        <v>1783</v>
      </c>
      <c r="I19" s="907">
        <v>29793794</v>
      </c>
      <c r="J19" s="919" t="s">
        <v>1784</v>
      </c>
      <c r="K19" s="1131">
        <v>2012</v>
      </c>
      <c r="L19" s="1132">
        <v>2014</v>
      </c>
      <c r="M19" s="1112" t="s">
        <v>39</v>
      </c>
      <c r="N19" s="1053"/>
      <c r="O19" s="1054"/>
      <c r="P19" s="1055"/>
      <c r="Q19" s="1053"/>
      <c r="R19" s="1054"/>
      <c r="S19" s="1055"/>
      <c r="T19" s="1249"/>
      <c r="U19" s="1250"/>
      <c r="V19" s="1250"/>
      <c r="W19" s="1251"/>
      <c r="X19" s="1252"/>
      <c r="Y19" s="1253"/>
      <c r="Z19" s="1252"/>
      <c r="AA19" s="1253"/>
      <c r="AB19" s="1002"/>
      <c r="AC19" s="919"/>
      <c r="AD19" s="939"/>
      <c r="AE19" s="940"/>
      <c r="AF19" s="1187"/>
      <c r="AG19" s="1254"/>
      <c r="AH19" s="1255"/>
      <c r="AI19" s="1187"/>
      <c r="AJ19" s="1256"/>
      <c r="AK19" s="941"/>
    </row>
    <row r="20" spans="1:37" s="49" customFormat="1" ht="78" thickBot="1" thickTop="1">
      <c r="A20" s="918" t="s">
        <v>1785</v>
      </c>
      <c r="B20" s="1001"/>
      <c r="C20" s="1002" t="s">
        <v>1786</v>
      </c>
      <c r="D20" s="1052">
        <v>2012</v>
      </c>
      <c r="E20" s="1052">
        <v>2012</v>
      </c>
      <c r="F20" s="1002"/>
      <c r="G20" s="1022" t="s">
        <v>243</v>
      </c>
      <c r="H20" s="907" t="s">
        <v>1787</v>
      </c>
      <c r="I20" s="907">
        <v>29793763</v>
      </c>
      <c r="J20" s="919" t="s">
        <v>1788</v>
      </c>
      <c r="K20" s="1131">
        <v>2013</v>
      </c>
      <c r="L20" s="1132">
        <v>2015</v>
      </c>
      <c r="M20" s="1112" t="s">
        <v>39</v>
      </c>
      <c r="N20" s="1053"/>
      <c r="O20" s="1054"/>
      <c r="P20" s="1055"/>
      <c r="Q20" s="1053"/>
      <c r="R20" s="1054"/>
      <c r="S20" s="1055"/>
      <c r="T20" s="1249"/>
      <c r="U20" s="1250"/>
      <c r="V20" s="1250"/>
      <c r="W20" s="1251"/>
      <c r="X20" s="1252"/>
      <c r="Y20" s="1253"/>
      <c r="Z20" s="1252"/>
      <c r="AA20" s="1253"/>
      <c r="AB20" s="1002"/>
      <c r="AC20" s="919"/>
      <c r="AD20" s="939"/>
      <c r="AE20" s="940"/>
      <c r="AF20" s="1187"/>
      <c r="AG20" s="1254"/>
      <c r="AH20" s="1255"/>
      <c r="AI20" s="1187"/>
      <c r="AJ20" s="1256"/>
      <c r="AK20" s="941"/>
    </row>
    <row r="21" spans="1:37" s="49" customFormat="1" ht="409.5" thickBot="1">
      <c r="A21" s="1257" t="s">
        <v>1789</v>
      </c>
      <c r="B21" s="1167"/>
      <c r="C21" s="1257" t="s">
        <v>1790</v>
      </c>
      <c r="D21" s="1258">
        <v>2012</v>
      </c>
      <c r="E21" s="1258">
        <v>2012</v>
      </c>
      <c r="F21" s="1185"/>
      <c r="G21" s="1259" t="s">
        <v>243</v>
      </c>
      <c r="H21" s="1257" t="s">
        <v>1791</v>
      </c>
      <c r="I21" s="969" t="s">
        <v>1792</v>
      </c>
      <c r="J21" s="1260" t="s">
        <v>1793</v>
      </c>
      <c r="K21" s="1185">
        <v>2012</v>
      </c>
      <c r="L21" s="1261">
        <v>2013</v>
      </c>
      <c r="M21" s="1185" t="s">
        <v>1794</v>
      </c>
      <c r="N21" s="1167"/>
      <c r="O21" s="1250"/>
      <c r="P21" s="1262"/>
      <c r="Q21" s="1167"/>
      <c r="R21" s="1250"/>
      <c r="S21" s="1167"/>
      <c r="T21" s="1167"/>
      <c r="U21" s="1167"/>
      <c r="V21" s="1167"/>
      <c r="W21" s="1167"/>
      <c r="X21" s="1262"/>
      <c r="Y21" s="1263"/>
      <c r="Z21" s="1262"/>
      <c r="AA21" s="1263"/>
      <c r="AB21" s="973" t="s">
        <v>248</v>
      </c>
      <c r="AC21" s="1185" t="s">
        <v>1434</v>
      </c>
      <c r="AD21" s="975">
        <v>6</v>
      </c>
      <c r="AE21" s="975" t="s">
        <v>1795</v>
      </c>
      <c r="AF21" s="970" t="s">
        <v>1795</v>
      </c>
      <c r="AG21" s="1264" t="s">
        <v>1795</v>
      </c>
      <c r="AH21" s="1264" t="s">
        <v>1795</v>
      </c>
      <c r="AI21" s="1265" t="s">
        <v>1796</v>
      </c>
      <c r="AJ21" s="1266">
        <v>2</v>
      </c>
      <c r="AK21" s="975" t="s">
        <v>1797</v>
      </c>
    </row>
    <row r="22" spans="1:37" s="49" customFormat="1" ht="52.5" thickBot="1" thickTop="1">
      <c r="A22" s="918" t="s">
        <v>1798</v>
      </c>
      <c r="B22" s="1001"/>
      <c r="C22" s="1022" t="s">
        <v>1799</v>
      </c>
      <c r="D22" s="1052">
        <v>2010</v>
      </c>
      <c r="E22" s="1052">
        <v>2011</v>
      </c>
      <c r="F22" s="1002"/>
      <c r="G22" s="1002" t="s">
        <v>242</v>
      </c>
      <c r="H22" s="919" t="s">
        <v>1800</v>
      </c>
      <c r="I22" s="919" t="s">
        <v>1801</v>
      </c>
      <c r="J22" s="909" t="s">
        <v>1802</v>
      </c>
      <c r="K22" s="1247">
        <v>2011</v>
      </c>
      <c r="L22" s="1267">
        <v>2013</v>
      </c>
      <c r="M22" s="919" t="s">
        <v>97</v>
      </c>
      <c r="N22" s="1053"/>
      <c r="O22" s="1054"/>
      <c r="P22" s="1055"/>
      <c r="Q22" s="1053"/>
      <c r="R22" s="1054"/>
      <c r="S22" s="1055"/>
      <c r="T22" s="1053"/>
      <c r="U22" s="1054"/>
      <c r="V22" s="1268"/>
      <c r="W22" s="1252"/>
      <c r="X22" s="1252"/>
      <c r="Y22" s="1253"/>
      <c r="Z22" s="1252"/>
      <c r="AA22" s="1253"/>
      <c r="AB22" s="1002" t="s">
        <v>1381</v>
      </c>
      <c r="AC22" s="919"/>
      <c r="AD22" s="1135">
        <v>2</v>
      </c>
      <c r="AE22" s="1136"/>
      <c r="AF22" s="1189"/>
      <c r="AG22" s="1269"/>
      <c r="AH22" s="965"/>
      <c r="AI22" s="1189"/>
      <c r="AJ22" s="1190"/>
      <c r="AK22" s="1137"/>
    </row>
    <row r="23" spans="1:37" s="49" customFormat="1" ht="116.25" thickBot="1" thickTop="1">
      <c r="A23" s="1020" t="s">
        <v>1803</v>
      </c>
      <c r="B23" s="1048"/>
      <c r="C23" s="1022" t="s">
        <v>1799</v>
      </c>
      <c r="D23" s="1270">
        <v>2011</v>
      </c>
      <c r="E23" s="1023">
        <v>2011</v>
      </c>
      <c r="F23" s="909"/>
      <c r="G23" s="909" t="s">
        <v>242</v>
      </c>
      <c r="H23" s="1022" t="s">
        <v>1804</v>
      </c>
      <c r="I23" s="1022" t="s">
        <v>1805</v>
      </c>
      <c r="J23" s="909" t="s">
        <v>1802</v>
      </c>
      <c r="K23" s="1122">
        <v>2011</v>
      </c>
      <c r="L23" s="1122">
        <v>2013</v>
      </c>
      <c r="M23" s="1022" t="s">
        <v>97</v>
      </c>
      <c r="N23" s="1271"/>
      <c r="O23" s="1050"/>
      <c r="P23" s="1051"/>
      <c r="Q23" s="1271"/>
      <c r="R23" s="1050"/>
      <c r="S23" s="1051"/>
      <c r="T23" s="1271"/>
      <c r="U23" s="1050"/>
      <c r="V23" s="1272"/>
      <c r="W23" s="1273"/>
      <c r="X23" s="1273"/>
      <c r="Y23" s="1274"/>
      <c r="Z23" s="1273"/>
      <c r="AA23" s="1274"/>
      <c r="AB23" s="909"/>
      <c r="AC23" s="909"/>
      <c r="AD23" s="1275">
        <v>2</v>
      </c>
      <c r="AE23" s="929"/>
      <c r="AF23" s="1187"/>
      <c r="AG23" s="1276"/>
      <c r="AH23" s="960"/>
      <c r="AI23" s="1277"/>
      <c r="AJ23" s="1278"/>
      <c r="AK23" s="930"/>
    </row>
    <row r="24" spans="1:37" s="49" customFormat="1" ht="129" thickBot="1" thickTop="1">
      <c r="A24" s="1020" t="s">
        <v>1806</v>
      </c>
      <c r="B24" s="1048"/>
      <c r="C24" s="1022" t="s">
        <v>1807</v>
      </c>
      <c r="D24" s="1270">
        <v>2012</v>
      </c>
      <c r="E24" s="1023">
        <v>2012</v>
      </c>
      <c r="F24" s="909"/>
      <c r="G24" s="909" t="s">
        <v>242</v>
      </c>
      <c r="H24" s="1022" t="s">
        <v>1808</v>
      </c>
      <c r="I24" s="1022" t="s">
        <v>1809</v>
      </c>
      <c r="J24" s="909" t="s">
        <v>455</v>
      </c>
      <c r="K24" s="1096">
        <v>2013</v>
      </c>
      <c r="L24" s="1108">
        <v>2015</v>
      </c>
      <c r="M24" s="1022" t="s">
        <v>39</v>
      </c>
      <c r="N24" s="1271"/>
      <c r="O24" s="1050"/>
      <c r="P24" s="1051"/>
      <c r="Q24" s="1271"/>
      <c r="R24" s="1050"/>
      <c r="S24" s="1051"/>
      <c r="T24" s="1271"/>
      <c r="U24" s="1050"/>
      <c r="V24" s="1272"/>
      <c r="W24" s="1273"/>
      <c r="X24" s="1273"/>
      <c r="Y24" s="1274"/>
      <c r="Z24" s="1273"/>
      <c r="AA24" s="1274"/>
      <c r="AB24" s="1022" t="s">
        <v>1381</v>
      </c>
      <c r="AC24" s="1022" t="s">
        <v>1449</v>
      </c>
      <c r="AD24" s="1022">
        <v>18</v>
      </c>
      <c r="AE24" s="1022">
        <v>2</v>
      </c>
      <c r="AF24" s="1022">
        <v>2</v>
      </c>
      <c r="AG24" s="1276"/>
      <c r="AH24" s="960"/>
      <c r="AI24" s="1255"/>
      <c r="AJ24" s="1022">
        <v>5</v>
      </c>
      <c r="AK24" s="1022">
        <v>15</v>
      </c>
    </row>
    <row r="25" spans="1:37" s="49" customFormat="1" ht="78" thickBot="1" thickTop="1">
      <c r="A25" s="931" t="s">
        <v>1810</v>
      </c>
      <c r="B25" s="1021"/>
      <c r="C25" s="1010" t="s">
        <v>1807</v>
      </c>
      <c r="D25" s="1063">
        <v>2012</v>
      </c>
      <c r="E25" s="1063">
        <v>2012</v>
      </c>
      <c r="F25" s="1010"/>
      <c r="G25" s="1022" t="s">
        <v>242</v>
      </c>
      <c r="H25" s="907" t="s">
        <v>1811</v>
      </c>
      <c r="I25" s="907" t="s">
        <v>1812</v>
      </c>
      <c r="J25" s="907" t="s">
        <v>455</v>
      </c>
      <c r="K25" s="1096">
        <v>2013</v>
      </c>
      <c r="L25" s="1108">
        <v>2015</v>
      </c>
      <c r="M25" s="909" t="s">
        <v>39</v>
      </c>
      <c r="N25" s="1057"/>
      <c r="O25" s="1058"/>
      <c r="P25" s="1059"/>
      <c r="Q25" s="1057"/>
      <c r="R25" s="1058"/>
      <c r="S25" s="1059"/>
      <c r="T25" s="1057"/>
      <c r="U25" s="1058"/>
      <c r="V25" s="1279"/>
      <c r="W25" s="1280"/>
      <c r="X25" s="1280"/>
      <c r="Y25" s="1281"/>
      <c r="Z25" s="1280"/>
      <c r="AA25" s="1281"/>
      <c r="AB25" s="1010"/>
      <c r="AC25" s="907"/>
      <c r="AD25" s="939"/>
      <c r="AE25" s="940">
        <v>2</v>
      </c>
      <c r="AF25" s="1187">
        <v>1</v>
      </c>
      <c r="AG25" s="1254"/>
      <c r="AH25" s="1255"/>
      <c r="AI25" s="1187"/>
      <c r="AJ25" s="1256"/>
      <c r="AK25" s="941"/>
    </row>
    <row r="26" spans="1:37" s="49" customFormat="1" ht="78" thickBot="1" thickTop="1">
      <c r="A26" s="931" t="s">
        <v>1813</v>
      </c>
      <c r="B26" s="1021"/>
      <c r="C26" s="1010" t="s">
        <v>1814</v>
      </c>
      <c r="D26" s="1063">
        <v>2012</v>
      </c>
      <c r="E26" s="1063">
        <v>2012</v>
      </c>
      <c r="F26" s="1010"/>
      <c r="G26" s="1022" t="s">
        <v>242</v>
      </c>
      <c r="H26" s="907" t="s">
        <v>1815</v>
      </c>
      <c r="I26" s="907" t="s">
        <v>1816</v>
      </c>
      <c r="J26" s="907"/>
      <c r="K26" s="1096">
        <v>2013</v>
      </c>
      <c r="L26" s="1108">
        <v>-2015</v>
      </c>
      <c r="M26" s="909" t="s">
        <v>39</v>
      </c>
      <c r="N26" s="1057"/>
      <c r="O26" s="1058"/>
      <c r="P26" s="1059"/>
      <c r="Q26" s="1057"/>
      <c r="R26" s="1058"/>
      <c r="S26" s="1059"/>
      <c r="T26" s="1057"/>
      <c r="U26" s="1058"/>
      <c r="V26" s="1279"/>
      <c r="W26" s="1280"/>
      <c r="X26" s="1280"/>
      <c r="Y26" s="1281"/>
      <c r="Z26" s="1280"/>
      <c r="AA26" s="1281"/>
      <c r="AB26" s="1010"/>
      <c r="AC26" s="907"/>
      <c r="AD26" s="939"/>
      <c r="AE26" s="940">
        <v>3</v>
      </c>
      <c r="AF26" s="1187">
        <v>2</v>
      </c>
      <c r="AG26" s="1254">
        <v>1</v>
      </c>
      <c r="AH26" s="1255"/>
      <c r="AI26" s="1187"/>
      <c r="AJ26" s="1256"/>
      <c r="AK26" s="941"/>
    </row>
    <row r="27" spans="1:37" s="49" customFormat="1" ht="14.25" thickBot="1" thickTop="1">
      <c r="A27" s="190"/>
      <c r="B27" s="361"/>
      <c r="C27" s="354"/>
      <c r="D27" s="283"/>
      <c r="E27" s="283"/>
      <c r="F27" s="192"/>
      <c r="G27" s="183"/>
      <c r="H27" s="191"/>
      <c r="I27" s="191"/>
      <c r="J27" s="191"/>
      <c r="K27" s="357"/>
      <c r="L27" s="358"/>
      <c r="M27" s="284"/>
      <c r="N27" s="367"/>
      <c r="O27" s="368"/>
      <c r="P27" s="369"/>
      <c r="Q27" s="367"/>
      <c r="R27" s="368"/>
      <c r="S27" s="369"/>
      <c r="T27" s="367"/>
      <c r="U27" s="368"/>
      <c r="V27" s="370"/>
      <c r="W27" s="365"/>
      <c r="X27" s="365"/>
      <c r="Y27" s="366"/>
      <c r="Z27" s="365"/>
      <c r="AA27" s="366"/>
      <c r="AB27" s="354"/>
      <c r="AC27" s="191"/>
      <c r="AD27" s="196"/>
      <c r="AE27" s="197"/>
      <c r="AF27" s="201"/>
      <c r="AG27" s="199"/>
      <c r="AH27" s="200"/>
      <c r="AI27" s="201"/>
      <c r="AJ27" s="202"/>
      <c r="AK27" s="198"/>
    </row>
    <row r="28" spans="1:37" s="49" customFormat="1" ht="14.25" thickBot="1" thickTop="1">
      <c r="A28" s="190"/>
      <c r="B28" s="361"/>
      <c r="C28" s="354"/>
      <c r="D28" s="283"/>
      <c r="E28" s="283"/>
      <c r="F28" s="192"/>
      <c r="G28" s="183"/>
      <c r="H28" s="191"/>
      <c r="I28" s="191"/>
      <c r="J28" s="191"/>
      <c r="K28" s="357"/>
      <c r="L28" s="358"/>
      <c r="M28" s="284"/>
      <c r="N28" s="367"/>
      <c r="O28" s="368"/>
      <c r="P28" s="369"/>
      <c r="Q28" s="367"/>
      <c r="R28" s="368"/>
      <c r="S28" s="369"/>
      <c r="T28" s="367"/>
      <c r="U28" s="368"/>
      <c r="V28" s="370"/>
      <c r="W28" s="365"/>
      <c r="X28" s="365"/>
      <c r="Y28" s="366"/>
      <c r="Z28" s="365"/>
      <c r="AA28" s="366"/>
      <c r="AB28" s="354"/>
      <c r="AC28" s="191"/>
      <c r="AD28" s="196"/>
      <c r="AE28" s="197"/>
      <c r="AF28" s="201"/>
      <c r="AG28" s="199"/>
      <c r="AH28" s="200"/>
      <c r="AI28" s="201"/>
      <c r="AJ28" s="202"/>
      <c r="AK28" s="198"/>
    </row>
    <row r="29" spans="1:37" s="49" customFormat="1" ht="14.25" thickBot="1" thickTop="1">
      <c r="A29" s="190"/>
      <c r="B29" s="361"/>
      <c r="C29" s="354"/>
      <c r="D29" s="283"/>
      <c r="E29" s="283"/>
      <c r="F29" s="192"/>
      <c r="G29" s="183"/>
      <c r="H29" s="191"/>
      <c r="I29" s="191"/>
      <c r="J29" s="191"/>
      <c r="K29" s="357"/>
      <c r="L29" s="358"/>
      <c r="M29" s="284"/>
      <c r="N29" s="367"/>
      <c r="O29" s="368"/>
      <c r="P29" s="369"/>
      <c r="Q29" s="367"/>
      <c r="R29" s="368"/>
      <c r="S29" s="369"/>
      <c r="T29" s="367"/>
      <c r="U29" s="368"/>
      <c r="V29" s="370"/>
      <c r="W29" s="365"/>
      <c r="X29" s="365"/>
      <c r="Y29" s="366"/>
      <c r="Z29" s="365"/>
      <c r="AA29" s="366"/>
      <c r="AB29" s="354"/>
      <c r="AC29" s="191"/>
      <c r="AD29" s="196"/>
      <c r="AE29" s="197"/>
      <c r="AF29" s="201"/>
      <c r="AG29" s="199"/>
      <c r="AH29" s="200"/>
      <c r="AI29" s="201"/>
      <c r="AJ29" s="202"/>
      <c r="AK29" s="198"/>
    </row>
    <row r="30" spans="1:37" s="49" customFormat="1" ht="14.25" thickBot="1" thickTop="1">
      <c r="A30" s="190"/>
      <c r="B30" s="361"/>
      <c r="C30" s="354"/>
      <c r="D30" s="283"/>
      <c r="E30" s="283"/>
      <c r="F30" s="192"/>
      <c r="G30" s="183"/>
      <c r="H30" s="191"/>
      <c r="I30" s="191"/>
      <c r="J30" s="191"/>
      <c r="K30" s="357"/>
      <c r="L30" s="358"/>
      <c r="M30" s="284"/>
      <c r="N30" s="367"/>
      <c r="O30" s="368"/>
      <c r="P30" s="369"/>
      <c r="Q30" s="367"/>
      <c r="R30" s="368"/>
      <c r="S30" s="369"/>
      <c r="T30" s="367"/>
      <c r="U30" s="368"/>
      <c r="V30" s="370"/>
      <c r="W30" s="365"/>
      <c r="X30" s="365"/>
      <c r="Y30" s="366"/>
      <c r="Z30" s="365"/>
      <c r="AA30" s="366"/>
      <c r="AB30" s="354"/>
      <c r="AC30" s="191"/>
      <c r="AD30" s="196"/>
      <c r="AE30" s="197"/>
      <c r="AF30" s="201"/>
      <c r="AG30" s="199"/>
      <c r="AH30" s="200"/>
      <c r="AI30" s="201"/>
      <c r="AJ30" s="202"/>
      <c r="AK30" s="198"/>
    </row>
    <row r="31" spans="1:37" s="49" customFormat="1" ht="13.5" thickTop="1">
      <c r="A31" s="190"/>
      <c r="B31" s="361"/>
      <c r="C31" s="354"/>
      <c r="D31" s="283"/>
      <c r="E31" s="283"/>
      <c r="F31" s="192"/>
      <c r="G31" s="183"/>
      <c r="H31" s="191"/>
      <c r="I31" s="191"/>
      <c r="J31" s="191"/>
      <c r="K31" s="357"/>
      <c r="L31" s="358"/>
      <c r="M31" s="284"/>
      <c r="N31" s="367"/>
      <c r="O31" s="368"/>
      <c r="P31" s="369"/>
      <c r="Q31" s="367"/>
      <c r="R31" s="368"/>
      <c r="S31" s="369"/>
      <c r="T31" s="367"/>
      <c r="U31" s="368"/>
      <c r="V31" s="370"/>
      <c r="W31" s="365"/>
      <c r="X31" s="365"/>
      <c r="Y31" s="366"/>
      <c r="Z31" s="365"/>
      <c r="AA31" s="366"/>
      <c r="AB31" s="354"/>
      <c r="AC31" s="191"/>
      <c r="AD31" s="196"/>
      <c r="AE31" s="197"/>
      <c r="AF31" s="201"/>
      <c r="AG31" s="199"/>
      <c r="AH31" s="200"/>
      <c r="AI31" s="201"/>
      <c r="AJ31" s="202"/>
      <c r="AK31" s="198"/>
    </row>
    <row r="32" spans="1:37" s="49" customFormat="1" ht="15.75" customHeight="1">
      <c r="A32" s="1622" t="s">
        <v>182</v>
      </c>
      <c r="B32" s="1623"/>
      <c r="C32" s="1623"/>
      <c r="D32" s="1623"/>
      <c r="E32" s="1623"/>
      <c r="F32" s="1623"/>
      <c r="G32" s="1623"/>
      <c r="H32" s="1623"/>
      <c r="I32" s="1623"/>
      <c r="J32" s="1623"/>
      <c r="K32" s="1623"/>
      <c r="L32" s="1623"/>
      <c r="M32" s="1623"/>
      <c r="N32" s="1623"/>
      <c r="O32" s="1623"/>
      <c r="P32" s="1623"/>
      <c r="Q32" s="1623"/>
      <c r="R32" s="1623"/>
      <c r="S32" s="1623"/>
      <c r="T32" s="1623"/>
      <c r="U32" s="1623"/>
      <c r="V32" s="1623"/>
      <c r="W32" s="1623"/>
      <c r="X32" s="1623"/>
      <c r="Y32" s="1623"/>
      <c r="Z32" s="1623"/>
      <c r="AA32" s="1623"/>
      <c r="AB32" s="1623"/>
      <c r="AC32" s="1623"/>
      <c r="AD32" s="1623"/>
      <c r="AE32" s="1623"/>
      <c r="AF32" s="1623"/>
      <c r="AG32" s="1623"/>
      <c r="AH32" s="1623"/>
      <c r="AI32" s="1623"/>
      <c r="AJ32" s="1623"/>
      <c r="AK32" s="1623"/>
    </row>
    <row r="34" spans="6:10" ht="15.75">
      <c r="F34" s="2"/>
      <c r="G34" s="2"/>
      <c r="H34" s="2"/>
      <c r="I34" s="2"/>
      <c r="J34" s="2"/>
    </row>
  </sheetData>
  <sheetProtection insertRows="0" deleteRows="0"/>
  <mergeCells count="46">
    <mergeCell ref="A32:AK32"/>
    <mergeCell ref="AJ7:AK9"/>
    <mergeCell ref="N8:P8"/>
    <mergeCell ref="Q8:S8"/>
    <mergeCell ref="T8:V8"/>
    <mergeCell ref="AD8:AD10"/>
    <mergeCell ref="AE8:AE10"/>
    <mergeCell ref="AF8:AF10"/>
    <mergeCell ref="N9:O9"/>
    <mergeCell ref="P9:P10"/>
    <mergeCell ref="AD7:AF7"/>
    <mergeCell ref="AG7:AH9"/>
    <mergeCell ref="AI7:AI10"/>
    <mergeCell ref="M7:M10"/>
    <mergeCell ref="W7:W10"/>
    <mergeCell ref="X7:Y8"/>
    <mergeCell ref="AB7:AB10"/>
    <mergeCell ref="AC7:AC10"/>
    <mergeCell ref="X9:X10"/>
    <mergeCell ref="D7:E9"/>
    <mergeCell ref="J7:J10"/>
    <mergeCell ref="K7:L9"/>
    <mergeCell ref="Y9:Y10"/>
    <mergeCell ref="F7:F10"/>
    <mergeCell ref="P5:Q5"/>
    <mergeCell ref="S5:V5"/>
    <mergeCell ref="Q9:R9"/>
    <mergeCell ref="S9:S10"/>
    <mergeCell ref="T9:U9"/>
    <mergeCell ref="H7:H10"/>
    <mergeCell ref="I7:I10"/>
    <mergeCell ref="Z7:AA8"/>
    <mergeCell ref="AA9:AA10"/>
    <mergeCell ref="Z9:Z10"/>
    <mergeCell ref="V9:V10"/>
    <mergeCell ref="N7:V7"/>
    <mergeCell ref="G7:G10"/>
    <mergeCell ref="A1:E1"/>
    <mergeCell ref="F1:N1"/>
    <mergeCell ref="A3:AC3"/>
    <mergeCell ref="A5:E5"/>
    <mergeCell ref="A7:A10"/>
    <mergeCell ref="B7:B10"/>
    <mergeCell ref="C7:C10"/>
    <mergeCell ref="G5:I5"/>
    <mergeCell ref="L5:O5"/>
  </mergeCells>
  <conditionalFormatting sqref="C12:C31">
    <cfRule type="expression" priority="17" dxfId="0">
      <formula>AND(COUNTBLANK($A12)=0,COUNTBLANK($C12)=1)</formula>
    </cfRule>
  </conditionalFormatting>
  <conditionalFormatting sqref="G12:G31">
    <cfRule type="expression" priority="16" dxfId="0">
      <formula>AND(COUNTBLANK($A12)=0,COUNTBLANK($G12)=1)</formula>
    </cfRule>
  </conditionalFormatting>
  <conditionalFormatting sqref="H12:H30">
    <cfRule type="expression" priority="15" dxfId="0">
      <formula>AND(COUNTBLANK($A12)=0,COUNTBLANK($H12)=1)</formula>
    </cfRule>
  </conditionalFormatting>
  <conditionalFormatting sqref="I12:I31">
    <cfRule type="expression" priority="14" dxfId="0">
      <formula>AND(COUNTBLANK($A12)=0,COUNTBLANK($I12)=1)</formula>
    </cfRule>
  </conditionalFormatting>
  <conditionalFormatting sqref="K12:K31">
    <cfRule type="expression" priority="13" dxfId="0">
      <formula>AND(COUNTBLANK($A12)=0,COUNTBLANK($K12)=1)</formula>
    </cfRule>
  </conditionalFormatting>
  <conditionalFormatting sqref="L12:L31">
    <cfRule type="expression" priority="12" dxfId="0">
      <formula>AND(COUNTBLANK($A12)=0,COUNTBLANK($L12)=1)</formula>
    </cfRule>
  </conditionalFormatting>
  <conditionalFormatting sqref="M12:M31">
    <cfRule type="expression" priority="11" dxfId="0">
      <formula>AND(COUNTBLANK($A12)=0,COUNTBLANK($M12)=1)</formula>
    </cfRule>
  </conditionalFormatting>
  <conditionalFormatting sqref="A12:A31">
    <cfRule type="expression" priority="25" dxfId="313" stopIfTrue="1">
      <formula>COUNTIF($A$12:$A$31,A12)&gt;1</formula>
    </cfRule>
  </conditionalFormatting>
  <conditionalFormatting sqref="A12:A26">
    <cfRule type="expression" priority="2" dxfId="313" stopIfTrue="1">
      <formula>COUNTIF($A$12:$A$29,A12)&gt;1</formula>
    </cfRule>
  </conditionalFormatting>
  <conditionalFormatting sqref="A17:A20">
    <cfRule type="expression" priority="1" dxfId="313" stopIfTrue="1">
      <formula>COUNTIF($A$12:$A$28,A17)&gt;1</formula>
    </cfRule>
  </conditionalFormatting>
  <dataValidations count="14">
    <dataValidation type="list" operator="equal" allowBlank="1" showDropDown="1" showInputMessage="1" showErrorMessage="1" error="Можете да въведета само &quot;Да&quot;, ако проектът е с екологична насоченост" sqref="AB17:AB20 AB22:AB31">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7:M20 M22:M31">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7:G20 G22:G31">
      <formula1>Водещ</formula1>
    </dataValidation>
    <dataValidation type="whole" allowBlank="1" showInputMessage="1" showErrorMessage="1" error="Въведете годината с четири цифри" sqref="D17:E20 D22:E31">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7:K20 K22:K31">
      <formula1>2013</formula1>
    </dataValidation>
    <dataValidation type="whole" operator="greaterThanOrEqual" allowBlank="1" showInputMessage="1" showErrorMessage="1" promptTitle="Въведете година" prompt="ГГГГ" error="Въведете година с четири цифри" sqref="L17:L31">
      <formula1>2013</formula1>
    </dataValidation>
    <dataValidation allowBlank="1" showInputMessage="1" showErrorMessage="1" promptTitle="Въведете едно от:" prompt="Да&#10;Не" sqref="AB21"/>
    <dataValidation allowBlank="1" showInputMessage="1" showErrorMessage="1" promptTitle="Въведете едно от:" prompt="Текущ&#10;Приключил" sqref="M21"/>
    <dataValidation type="whole" allowBlank="1" showErrorMessage="1" error="Въведете годината с четири цифри" sqref="D12:E16 G12">
      <formula1>1900</formula1>
      <formula2>2012</formula2>
    </dataValidation>
    <dataValidation type="whole" operator="lessThanOrEqual" allowBlank="1" showInputMessage="1" showErrorMessage="1" promptTitle="Въведете година" prompt="ГГГГ" error="Въведете година с четири цифри" sqref="N12 K13:K16">
      <formula1>2013</formula1>
    </dataValidation>
    <dataValidation type="whole" operator="greaterThanOrEqual" allowBlank="1" showInputMessage="1" showErrorMessage="1" promptTitle="Въведете година" prompt="ГГГГ" error="Въведете година с четири цифри" sqref="O12 L13:L16">
      <formula1>2013</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3:G16 J12">
      <formula1>Водещ</formula1>
      <formula2>0</formula2>
    </dataValidation>
    <dataValidation type="list" allowBlank="1" showInputMessage="1" showErrorMessage="1" promptTitle="Въведете едно от:" prompt="Текущ&#10;Приключил" error="Въведете&#10;Текущ&#10;или&#10;Приключил&#10;от падащия списък" sqref="M15:M16 P12 M13">
      <formula1>Текущ</formula1>
      <formula2>0</formula2>
    </dataValidation>
    <dataValidation type="list" operator="equal" allowBlank="1" showDropDown="1" showErrorMessage="1" error="Можете да въведета само &quot;Да&quot;, ако проектът е с екологична насоченост" sqref="AB12:AB16">
      <formula1>Да</formula1>
    </dataValidation>
  </dataValidations>
  <hyperlinks>
    <hyperlink ref="I13" r:id="rId1" display="michailova@zoology.bg"/>
    <hyperlink ref="I16" r:id="rId2" display="anetayoneva@gmail.com"/>
    <hyperlink ref="I23" r:id="rId3" display="mailto:vidinova@yahoo.com"/>
    <hyperlink ref="I24" r:id="rId4" display="mailto:rkalchev@zoology.bas.bg"/>
  </hyperlinks>
  <printOptions horizontalCentered="1"/>
  <pageMargins left="0.25" right="0.25" top="0.75" bottom="0.75" header="0.3" footer="0.3"/>
  <pageSetup fitToHeight="4" fitToWidth="1" horizontalDpi="300" verticalDpi="300" orientation="landscape" pageOrder="overThenDown" paperSize="9" scale="40" r:id="rId6"/>
  <headerFooter>
    <oddHeader>&amp;L&amp;G&amp;R&amp;F</oddHeader>
    <oddFooter>&amp;LГл. счетоводител (подпис):&amp;CНаучен секретар (подпис):Директор (подпис и печат):&amp;Rстр. &amp;P от &amp;N &amp;A</oddFooter>
  </headerFooter>
  <legacyDrawingHF r:id="rId5"/>
</worksheet>
</file>

<file path=xl/worksheets/sheet12.xml><?xml version="1.0" encoding="utf-8"?>
<worksheet xmlns="http://schemas.openxmlformats.org/spreadsheetml/2006/main" xmlns:r="http://schemas.openxmlformats.org/officeDocument/2006/relationships">
  <dimension ref="A1:AK43"/>
  <sheetViews>
    <sheetView showGridLines="0" zoomScale="60" zoomScaleNormal="60" zoomScalePageLayoutView="70" workbookViewId="0" topLeftCell="A3">
      <selection activeCell="AB24" sqref="AB24"/>
    </sheetView>
  </sheetViews>
  <sheetFormatPr defaultColWidth="9.140625" defaultRowHeight="15"/>
  <cols>
    <col min="1" max="1" width="17.7109375" style="1" customWidth="1"/>
    <col min="2" max="2" width="11.28125" style="2" customWidth="1"/>
    <col min="3" max="3" width="14.421875" style="1" customWidth="1"/>
    <col min="4" max="5" width="7.57421875" style="2" customWidth="1"/>
    <col min="6" max="6" width="12.00390625" style="1" customWidth="1"/>
    <col min="7" max="7" width="14.57421875" style="1" customWidth="1"/>
    <col min="8" max="8" width="15.140625" style="1" customWidth="1"/>
    <col min="9" max="9" width="11.8515625" style="1" customWidth="1"/>
    <col min="10" max="10" width="19.00390625" style="1" customWidth="1"/>
    <col min="11" max="12" width="9.57421875" style="1" customWidth="1"/>
    <col min="13" max="13" width="10.57421875" style="1" customWidth="1"/>
    <col min="14" max="14" width="9.00390625" style="1" customWidth="1"/>
    <col min="15" max="15" width="14.00390625" style="1" customWidth="1"/>
    <col min="16" max="16" width="11.00390625" style="1" customWidth="1"/>
    <col min="17" max="17" width="9.00390625" style="1" customWidth="1"/>
    <col min="18" max="18" width="12.57421875" style="1" customWidth="1"/>
    <col min="19" max="19" width="10.28125" style="1" customWidth="1"/>
    <col min="20" max="20" width="8.28125" style="1" customWidth="1"/>
    <col min="21" max="21" width="11.57421875" style="1" customWidth="1"/>
    <col min="22" max="22" width="12.7109375" style="1" customWidth="1"/>
    <col min="23" max="23" width="15.7109375" style="1" customWidth="1"/>
    <col min="24" max="24" width="11.140625" style="1" customWidth="1"/>
    <col min="25" max="25" width="9.28125" style="1" customWidth="1"/>
    <col min="26" max="26" width="9.140625" style="1" customWidth="1"/>
    <col min="27" max="27" width="8.421875" style="1" customWidth="1"/>
    <col min="28" max="28" width="7.28125" style="1" customWidth="1"/>
    <col min="29" max="29" width="9.140625" style="1" customWidth="1"/>
    <col min="30" max="30" width="8.00390625" style="1" customWidth="1"/>
    <col min="31" max="31" width="8.8515625" style="1" customWidth="1"/>
    <col min="32" max="32" width="7.7109375" style="1" customWidth="1"/>
    <col min="33" max="33" width="10.140625" style="1" customWidth="1"/>
    <col min="34" max="34" width="12.00390625" style="1" customWidth="1"/>
    <col min="35" max="35" width="9.140625" style="1" customWidth="1"/>
    <col min="36" max="36" width="10.00390625" style="1" customWidth="1"/>
    <col min="37" max="37" width="10.8515625" style="1" customWidth="1"/>
    <col min="38" max="16384" width="9.140625" style="1" customWidth="1"/>
  </cols>
  <sheetData>
    <row r="1" spans="1:14" s="2" customFormat="1" ht="18.75">
      <c r="A1" s="1603" t="s">
        <v>58</v>
      </c>
      <c r="B1" s="1603"/>
      <c r="C1" s="1603"/>
      <c r="D1" s="1603"/>
      <c r="E1" s="1603"/>
      <c r="F1" s="1560" t="str">
        <f>Name</f>
        <v>Институт по биоразнообразие и екосистемни изследвания</v>
      </c>
      <c r="G1" s="1560"/>
      <c r="H1" s="1560"/>
      <c r="I1" s="1560"/>
      <c r="J1" s="1560"/>
      <c r="K1" s="1560"/>
      <c r="L1" s="1560"/>
      <c r="M1" s="1560"/>
      <c r="N1" s="1560"/>
    </row>
    <row r="2" s="2" customFormat="1" ht="21.75" customHeight="1">
      <c r="F2" s="56"/>
    </row>
    <row r="3" spans="1:29" s="7" customFormat="1" ht="189" customHeight="1">
      <c r="A3" s="1604" t="s">
        <v>314</v>
      </c>
      <c r="B3" s="1604"/>
      <c r="C3" s="1604"/>
      <c r="D3" s="1604"/>
      <c r="E3" s="1604"/>
      <c r="F3" s="1604"/>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row>
    <row r="4" spans="6:10" ht="15.75">
      <c r="F4" s="2"/>
      <c r="G4" s="2"/>
      <c r="H4" s="2"/>
      <c r="I4" s="2"/>
      <c r="J4" s="2"/>
    </row>
    <row r="5" spans="1:23" s="46" customFormat="1" ht="23.25" customHeight="1">
      <c r="A5" s="1605" t="s">
        <v>57</v>
      </c>
      <c r="B5" s="1605"/>
      <c r="C5" s="1605"/>
      <c r="D5" s="1605"/>
      <c r="E5" s="1605"/>
      <c r="F5" s="57">
        <f>COUNTA(A12:A31)</f>
        <v>12</v>
      </c>
      <c r="G5" s="1605" t="s">
        <v>266</v>
      </c>
      <c r="H5" s="1605"/>
      <c r="I5" s="1605"/>
      <c r="J5" s="385">
        <f>SUM(W12:W31)</f>
        <v>112322.92000000001</v>
      </c>
      <c r="L5" s="1624" t="s">
        <v>267</v>
      </c>
      <c r="M5" s="1624"/>
      <c r="N5" s="1624"/>
      <c r="O5" s="1624"/>
      <c r="P5" s="1625">
        <f>SUM(X12:X31)</f>
        <v>0</v>
      </c>
      <c r="Q5" s="1625"/>
      <c r="S5" s="1605" t="s">
        <v>268</v>
      </c>
      <c r="T5" s="1605"/>
      <c r="U5" s="1605"/>
      <c r="V5" s="1605"/>
      <c r="W5" s="385">
        <f>SUM(Z12:Z31)</f>
        <v>5781.43</v>
      </c>
    </row>
    <row r="6" s="46" customFormat="1" ht="15.75" thickBot="1">
      <c r="F6" s="47"/>
    </row>
    <row r="7" spans="1:37" s="139" customFormat="1" ht="72.75" customHeight="1" thickBot="1" thickTop="1">
      <c r="A7" s="1580" t="s">
        <v>239</v>
      </c>
      <c r="B7" s="1580" t="s">
        <v>237</v>
      </c>
      <c r="C7" s="1649" t="s">
        <v>134</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c r="AG7" s="1639" t="s">
        <v>358</v>
      </c>
      <c r="AH7" s="1640"/>
      <c r="AI7" s="1649" t="s">
        <v>137</v>
      </c>
      <c r="AJ7" s="1654" t="s">
        <v>310</v>
      </c>
      <c r="AK7" s="1655"/>
    </row>
    <row r="8" spans="1:37" s="139" customFormat="1" ht="59.25" customHeight="1" thickBot="1" thickTop="1">
      <c r="A8" s="1581"/>
      <c r="B8" s="1594"/>
      <c r="C8" s="1650"/>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c r="AG8" s="1641"/>
      <c r="AH8" s="1642"/>
      <c r="AI8" s="1650"/>
      <c r="AJ8" s="1656"/>
      <c r="AK8" s="1657"/>
    </row>
    <row r="9" spans="1:37" s="139" customFormat="1" ht="54.75" customHeight="1" thickBot="1">
      <c r="A9" s="1582"/>
      <c r="B9" s="1595"/>
      <c r="C9" s="1651"/>
      <c r="D9" s="1601"/>
      <c r="E9" s="1602"/>
      <c r="F9" s="1582"/>
      <c r="G9" s="1607"/>
      <c r="H9" s="1582"/>
      <c r="I9" s="1582"/>
      <c r="J9" s="1582"/>
      <c r="K9" s="1588"/>
      <c r="L9" s="1589"/>
      <c r="M9" s="1582"/>
      <c r="N9" s="1645" t="s">
        <v>255</v>
      </c>
      <c r="O9" s="1627"/>
      <c r="P9" s="1591" t="s">
        <v>126</v>
      </c>
      <c r="Q9" s="1645" t="s">
        <v>255</v>
      </c>
      <c r="R9" s="1627"/>
      <c r="S9" s="1591" t="s">
        <v>126</v>
      </c>
      <c r="T9" s="1645" t="s">
        <v>255</v>
      </c>
      <c r="U9" s="1627"/>
      <c r="V9" s="1591" t="s">
        <v>126</v>
      </c>
      <c r="W9" s="1628"/>
      <c r="X9" s="1591" t="s">
        <v>126</v>
      </c>
      <c r="Y9" s="1615" t="s">
        <v>246</v>
      </c>
      <c r="Z9" s="1591" t="s">
        <v>126</v>
      </c>
      <c r="AA9" s="1615" t="s">
        <v>247</v>
      </c>
      <c r="AB9" s="1582"/>
      <c r="AC9" s="1582"/>
      <c r="AD9" s="1613"/>
      <c r="AE9" s="1617"/>
      <c r="AF9" s="1620"/>
      <c r="AG9" s="1643"/>
      <c r="AH9" s="1644"/>
      <c r="AI9" s="1651"/>
      <c r="AJ9" s="1658"/>
      <c r="AK9" s="1659"/>
    </row>
    <row r="10" spans="1:37" s="139" customFormat="1" ht="178.5" customHeight="1" thickBot="1">
      <c r="A10" s="1583"/>
      <c r="B10" s="1596"/>
      <c r="C10" s="165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c r="AG10" s="391" t="s">
        <v>311</v>
      </c>
      <c r="AH10" s="141" t="s">
        <v>312</v>
      </c>
      <c r="AI10" s="1652"/>
      <c r="AJ10" s="140" t="s">
        <v>42</v>
      </c>
      <c r="AK10" s="142" t="s">
        <v>141</v>
      </c>
    </row>
    <row r="11" spans="1:37" s="139"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c r="AG11" s="52" t="s">
        <v>140</v>
      </c>
      <c r="AH11" s="52" t="s">
        <v>188</v>
      </c>
      <c r="AI11" s="52" t="s">
        <v>252</v>
      </c>
      <c r="AJ11" s="52" t="s">
        <v>253</v>
      </c>
      <c r="AK11" s="159" t="s">
        <v>254</v>
      </c>
    </row>
    <row r="12" spans="1:37" s="49" customFormat="1" ht="307.5" thickBot="1" thickTop="1">
      <c r="A12" s="1290" t="s">
        <v>1817</v>
      </c>
      <c r="B12" s="1291"/>
      <c r="C12" s="1291" t="s">
        <v>1818</v>
      </c>
      <c r="D12" s="1292">
        <v>2011</v>
      </c>
      <c r="E12" s="1291">
        <v>2011</v>
      </c>
      <c r="F12" s="1293" t="s">
        <v>1818</v>
      </c>
      <c r="G12" s="1291" t="s">
        <v>244</v>
      </c>
      <c r="H12" s="1291" t="s">
        <v>1819</v>
      </c>
      <c r="I12" s="1291" t="s">
        <v>1820</v>
      </c>
      <c r="J12" s="1294" t="s">
        <v>1821</v>
      </c>
      <c r="K12" s="1291">
        <v>2012</v>
      </c>
      <c r="L12" s="1291">
        <v>2014</v>
      </c>
      <c r="M12" s="1291" t="s">
        <v>39</v>
      </c>
      <c r="N12" s="1295"/>
      <c r="O12" s="1296"/>
      <c r="P12" s="1297"/>
      <c r="Q12" s="1295"/>
      <c r="R12" s="1296"/>
      <c r="S12" s="1297"/>
      <c r="T12" s="1295"/>
      <c r="U12" s="1296"/>
      <c r="V12" s="1298">
        <v>0</v>
      </c>
      <c r="W12" s="1299">
        <v>0</v>
      </c>
      <c r="X12" s="1300"/>
      <c r="Y12" s="1301"/>
      <c r="Z12" s="1300"/>
      <c r="AA12" s="1301"/>
      <c r="AB12" s="1291"/>
      <c r="AC12" s="1291"/>
      <c r="AD12" s="1302">
        <v>1</v>
      </c>
      <c r="AE12" s="1303"/>
      <c r="AF12" s="1304"/>
      <c r="AG12" s="1305"/>
      <c r="AH12" s="1306"/>
      <c r="AI12" s="1307"/>
      <c r="AJ12" s="1308">
        <v>2</v>
      </c>
      <c r="AK12" s="1309">
        <v>45</v>
      </c>
    </row>
    <row r="13" spans="1:37" s="49" customFormat="1" ht="90.75" thickBot="1" thickTop="1">
      <c r="A13" s="1290" t="s">
        <v>1822</v>
      </c>
      <c r="B13" s="1310"/>
      <c r="C13" s="1293" t="s">
        <v>1823</v>
      </c>
      <c r="D13" s="1311">
        <v>2012</v>
      </c>
      <c r="E13" s="1293">
        <v>2012</v>
      </c>
      <c r="F13" s="1293"/>
      <c r="G13" s="1291" t="s">
        <v>244</v>
      </c>
      <c r="H13" s="1291" t="s">
        <v>1824</v>
      </c>
      <c r="I13" s="1291" t="s">
        <v>1820</v>
      </c>
      <c r="J13" s="1293" t="s">
        <v>1825</v>
      </c>
      <c r="K13" s="1291">
        <v>2013</v>
      </c>
      <c r="L13" s="1291">
        <v>2013</v>
      </c>
      <c r="M13" s="1291" t="s">
        <v>97</v>
      </c>
      <c r="N13" s="1312"/>
      <c r="O13" s="1313"/>
      <c r="P13" s="1314"/>
      <c r="Q13" s="1312"/>
      <c r="R13" s="1313"/>
      <c r="S13" s="1314"/>
      <c r="T13" s="1312"/>
      <c r="U13" s="1313"/>
      <c r="V13" s="1298">
        <v>0</v>
      </c>
      <c r="W13" s="1315">
        <v>0</v>
      </c>
      <c r="X13" s="1316"/>
      <c r="Y13" s="1317"/>
      <c r="Z13" s="1316"/>
      <c r="AA13" s="1317"/>
      <c r="AB13" s="1293"/>
      <c r="AC13" s="1293"/>
      <c r="AD13" s="1318">
        <v>3</v>
      </c>
      <c r="AE13" s="1319">
        <v>1</v>
      </c>
      <c r="AF13" s="1304">
        <v>1</v>
      </c>
      <c r="AG13" s="1320"/>
      <c r="AH13" s="1321"/>
      <c r="AI13" s="1322"/>
      <c r="AJ13" s="1323">
        <v>5</v>
      </c>
      <c r="AK13" s="1324">
        <v>32</v>
      </c>
    </row>
    <row r="14" spans="1:37" s="49" customFormat="1" ht="409.5" thickBot="1" thickTop="1">
      <c r="A14" s="1290" t="s">
        <v>1826</v>
      </c>
      <c r="B14" s="1310"/>
      <c r="C14" s="1325" t="s">
        <v>444</v>
      </c>
      <c r="D14" s="1326">
        <v>2012</v>
      </c>
      <c r="E14" s="1325">
        <v>2012</v>
      </c>
      <c r="F14" s="1293" t="s">
        <v>1827</v>
      </c>
      <c r="G14" s="1327" t="s">
        <v>243</v>
      </c>
      <c r="H14" s="1327" t="s">
        <v>1828</v>
      </c>
      <c r="I14" s="1222" t="s">
        <v>1829</v>
      </c>
      <c r="J14" s="1325" t="s">
        <v>1830</v>
      </c>
      <c r="K14" s="1291">
        <v>2013</v>
      </c>
      <c r="L14" s="1291">
        <v>2014</v>
      </c>
      <c r="M14" s="1291" t="s">
        <v>1414</v>
      </c>
      <c r="N14" s="1312"/>
      <c r="O14" s="1328"/>
      <c r="P14" s="1329"/>
      <c r="Q14" s="1312"/>
      <c r="R14" s="1328"/>
      <c r="S14" s="1329"/>
      <c r="T14" s="1312"/>
      <c r="U14" s="1328" t="s">
        <v>1831</v>
      </c>
      <c r="V14" s="1330">
        <v>28560</v>
      </c>
      <c r="W14" s="1315">
        <v>13427.77</v>
      </c>
      <c r="X14" s="1331"/>
      <c r="Y14" s="1332"/>
      <c r="Z14" s="1331"/>
      <c r="AA14" s="1332"/>
      <c r="AB14" s="1293" t="s">
        <v>248</v>
      </c>
      <c r="AC14" s="1325"/>
      <c r="AD14" s="1318">
        <v>2</v>
      </c>
      <c r="AE14" s="1333"/>
      <c r="AF14" s="1334"/>
      <c r="AG14" s="1335" t="s">
        <v>1832</v>
      </c>
      <c r="AH14" s="1336" t="s">
        <v>1833</v>
      </c>
      <c r="AI14" s="1337" t="s">
        <v>1834</v>
      </c>
      <c r="AJ14" s="1323">
        <v>2</v>
      </c>
      <c r="AK14" s="1324">
        <v>4</v>
      </c>
    </row>
    <row r="15" spans="1:37" s="49" customFormat="1" ht="167.25" thickBot="1" thickTop="1">
      <c r="A15" s="1338" t="s">
        <v>1835</v>
      </c>
      <c r="B15" s="1339"/>
      <c r="C15" s="1339" t="s">
        <v>1836</v>
      </c>
      <c r="D15" s="1339">
        <v>2010</v>
      </c>
      <c r="E15" s="1339">
        <v>2010</v>
      </c>
      <c r="F15" s="1339" t="s">
        <v>1837</v>
      </c>
      <c r="G15" s="1340" t="s">
        <v>243</v>
      </c>
      <c r="H15" s="1341" t="s">
        <v>1838</v>
      </c>
      <c r="I15" s="1341" t="s">
        <v>1839</v>
      </c>
      <c r="J15" s="1339" t="s">
        <v>1840</v>
      </c>
      <c r="K15" s="1342" t="s">
        <v>1841</v>
      </c>
      <c r="L15" s="1343" t="s">
        <v>1842</v>
      </c>
      <c r="M15" s="1340" t="s">
        <v>97</v>
      </c>
      <c r="N15" s="1344"/>
      <c r="O15" s="1345"/>
      <c r="P15" s="1346"/>
      <c r="Q15" s="1344"/>
      <c r="R15" s="1345"/>
      <c r="S15" s="1346"/>
      <c r="T15" s="1282" t="s">
        <v>132</v>
      </c>
      <c r="U15" s="1347">
        <v>4400</v>
      </c>
      <c r="V15" s="1348">
        <v>8604</v>
      </c>
      <c r="W15" s="1349">
        <v>0</v>
      </c>
      <c r="X15" s="1350"/>
      <c r="Y15" s="1351"/>
      <c r="Z15" s="1350"/>
      <c r="AA15" s="1351"/>
      <c r="AB15" s="1341" t="s">
        <v>1381</v>
      </c>
      <c r="AC15" s="1341"/>
      <c r="AD15" s="1352">
        <v>3</v>
      </c>
      <c r="AE15" s="1353"/>
      <c r="AF15" s="1354"/>
      <c r="AG15" s="1355"/>
      <c r="AH15" s="1356"/>
      <c r="AI15" s="1357"/>
      <c r="AJ15" s="1358">
        <v>1</v>
      </c>
      <c r="AK15" s="1359">
        <v>4</v>
      </c>
    </row>
    <row r="16" spans="1:37" s="49" customFormat="1" ht="409.5" thickBot="1" thickTop="1">
      <c r="A16" s="1360" t="s">
        <v>1843</v>
      </c>
      <c r="B16" s="1361"/>
      <c r="C16" s="1340" t="s">
        <v>1844</v>
      </c>
      <c r="D16" s="1362">
        <v>2008</v>
      </c>
      <c r="E16" s="1363">
        <v>2008</v>
      </c>
      <c r="F16" s="1361"/>
      <c r="G16" s="1340" t="s">
        <v>243</v>
      </c>
      <c r="H16" s="1340" t="s">
        <v>1845</v>
      </c>
      <c r="I16" s="1283" t="s">
        <v>1743</v>
      </c>
      <c r="J16" s="1363" t="s">
        <v>1846</v>
      </c>
      <c r="K16" s="1340">
        <v>2008</v>
      </c>
      <c r="L16" s="1340">
        <v>2014</v>
      </c>
      <c r="M16" s="1340" t="s">
        <v>39</v>
      </c>
      <c r="N16" s="1282" t="s">
        <v>133</v>
      </c>
      <c r="O16" s="1364">
        <v>87940</v>
      </c>
      <c r="P16" s="1365"/>
      <c r="Q16" s="1282" t="s">
        <v>133</v>
      </c>
      <c r="R16" s="1364">
        <v>87940</v>
      </c>
      <c r="S16" s="1365"/>
      <c r="T16" s="1282" t="s">
        <v>133</v>
      </c>
      <c r="U16" s="1364">
        <v>87940</v>
      </c>
      <c r="V16" s="1366" t="s">
        <v>1847</v>
      </c>
      <c r="W16" s="1480">
        <v>61948.92</v>
      </c>
      <c r="X16" s="1367"/>
      <c r="Y16" s="1368"/>
      <c r="Z16" s="1367"/>
      <c r="AA16" s="1368"/>
      <c r="AB16" s="1361" t="s">
        <v>1381</v>
      </c>
      <c r="AC16" s="1363"/>
      <c r="AD16" s="1369">
        <v>4</v>
      </c>
      <c r="AE16" s="1370">
        <v>0</v>
      </c>
      <c r="AF16" s="1371">
        <v>1</v>
      </c>
      <c r="AG16" s="1372" t="s">
        <v>1848</v>
      </c>
      <c r="AH16" s="1373"/>
      <c r="AI16" s="1374" t="s">
        <v>1849</v>
      </c>
      <c r="AJ16" s="1375">
        <v>1</v>
      </c>
      <c r="AK16" s="1376">
        <v>23</v>
      </c>
    </row>
    <row r="17" spans="1:37" s="49" customFormat="1" ht="409.5" thickBot="1" thickTop="1">
      <c r="A17" s="1020" t="s">
        <v>1850</v>
      </c>
      <c r="B17" s="1284"/>
      <c r="C17" s="909" t="s">
        <v>1851</v>
      </c>
      <c r="D17" s="1025">
        <v>2011</v>
      </c>
      <c r="E17" s="909">
        <v>2011</v>
      </c>
      <c r="F17" s="1022" t="s">
        <v>1852</v>
      </c>
      <c r="G17" s="909" t="s">
        <v>243</v>
      </c>
      <c r="H17" s="909" t="s">
        <v>1853</v>
      </c>
      <c r="I17" s="1377" t="s">
        <v>1629</v>
      </c>
      <c r="J17" s="909"/>
      <c r="K17" s="909">
        <v>2011</v>
      </c>
      <c r="L17" s="909">
        <v>2014</v>
      </c>
      <c r="M17" s="909" t="s">
        <v>39</v>
      </c>
      <c r="N17" s="1027" t="s">
        <v>132</v>
      </c>
      <c r="O17" s="1028">
        <v>24855</v>
      </c>
      <c r="P17" s="960">
        <v>48612.15</v>
      </c>
      <c r="Q17" s="1027"/>
      <c r="R17" s="1028"/>
      <c r="S17" s="923"/>
      <c r="T17" s="1027"/>
      <c r="U17" s="1028"/>
      <c r="V17" s="1288" t="s">
        <v>1854</v>
      </c>
      <c r="W17" s="991">
        <v>9114.77</v>
      </c>
      <c r="X17" s="997"/>
      <c r="Y17" s="956"/>
      <c r="Z17" s="997"/>
      <c r="AA17" s="956"/>
      <c r="AB17" s="1022"/>
      <c r="AC17" s="909"/>
      <c r="AD17" s="928">
        <v>2</v>
      </c>
      <c r="AE17" s="929">
        <v>1</v>
      </c>
      <c r="AF17" s="1187"/>
      <c r="AG17" s="1276" t="s">
        <v>1855</v>
      </c>
      <c r="AH17" s="960"/>
      <c r="AI17" s="1277" t="s">
        <v>1856</v>
      </c>
      <c r="AJ17" s="1278">
        <v>1</v>
      </c>
      <c r="AK17" s="930">
        <v>4</v>
      </c>
    </row>
    <row r="18" spans="1:37" s="49" customFormat="1" ht="396.75" thickBot="1" thickTop="1">
      <c r="A18" s="918" t="s">
        <v>1857</v>
      </c>
      <c r="B18" s="1285"/>
      <c r="C18" s="909" t="s">
        <v>1858</v>
      </c>
      <c r="D18" s="1186"/>
      <c r="E18" s="919"/>
      <c r="F18" s="1002"/>
      <c r="G18" s="909" t="s">
        <v>243</v>
      </c>
      <c r="H18" s="909" t="s">
        <v>1859</v>
      </c>
      <c r="I18" s="909" t="s">
        <v>1632</v>
      </c>
      <c r="J18" s="919" t="s">
        <v>1860</v>
      </c>
      <c r="K18" s="909">
        <v>2010</v>
      </c>
      <c r="L18" s="909">
        <v>2020</v>
      </c>
      <c r="M18" s="909" t="s">
        <v>39</v>
      </c>
      <c r="N18" s="1004"/>
      <c r="O18" s="921"/>
      <c r="P18" s="922"/>
      <c r="Q18" s="1004"/>
      <c r="R18" s="921"/>
      <c r="S18" s="922"/>
      <c r="T18" s="1004"/>
      <c r="U18" s="921"/>
      <c r="V18" s="1288">
        <v>0</v>
      </c>
      <c r="W18" s="925"/>
      <c r="X18" s="926"/>
      <c r="Y18" s="927"/>
      <c r="Z18" s="926"/>
      <c r="AA18" s="927"/>
      <c r="AB18" s="1002"/>
      <c r="AC18" s="919"/>
      <c r="AD18" s="1135"/>
      <c r="AE18" s="1136"/>
      <c r="AF18" s="1187"/>
      <c r="AG18" s="1188"/>
      <c r="AH18" s="965"/>
      <c r="AI18" s="1189" t="s">
        <v>1861</v>
      </c>
      <c r="AJ18" s="1190"/>
      <c r="AK18" s="1137"/>
    </row>
    <row r="19" spans="1:37" s="49" customFormat="1" ht="141.75" thickBot="1" thickTop="1">
      <c r="A19" s="918" t="s">
        <v>1862</v>
      </c>
      <c r="B19" s="1285"/>
      <c r="C19" s="909" t="s">
        <v>1863</v>
      </c>
      <c r="D19" s="1186"/>
      <c r="E19" s="919"/>
      <c r="F19" s="1002"/>
      <c r="G19" s="909" t="s">
        <v>242</v>
      </c>
      <c r="H19" s="909" t="s">
        <v>1864</v>
      </c>
      <c r="I19" s="909" t="s">
        <v>1865</v>
      </c>
      <c r="J19" s="919"/>
      <c r="K19" s="909">
        <v>2012</v>
      </c>
      <c r="L19" s="909">
        <v>2014</v>
      </c>
      <c r="M19" s="909" t="s">
        <v>39</v>
      </c>
      <c r="N19" s="1004"/>
      <c r="O19" s="921">
        <v>14230</v>
      </c>
      <c r="P19" s="922">
        <v>27831.46</v>
      </c>
      <c r="Q19" s="1004" t="s">
        <v>132</v>
      </c>
      <c r="R19" s="921">
        <v>14230</v>
      </c>
      <c r="S19" s="922">
        <v>27831.46</v>
      </c>
      <c r="T19" s="1004" t="s">
        <v>132</v>
      </c>
      <c r="U19" s="921">
        <v>14230</v>
      </c>
      <c r="V19" s="1288">
        <v>27831.46</v>
      </c>
      <c r="W19" s="925">
        <v>27831.46</v>
      </c>
      <c r="X19" s="926"/>
      <c r="Y19" s="927"/>
      <c r="Z19" s="926"/>
      <c r="AA19" s="927"/>
      <c r="AB19" s="1002"/>
      <c r="AC19" s="919"/>
      <c r="AD19" s="1135"/>
      <c r="AE19" s="1136"/>
      <c r="AF19" s="1187"/>
      <c r="AG19" s="1188"/>
      <c r="AH19" s="965"/>
      <c r="AI19" s="1189"/>
      <c r="AJ19" s="1190"/>
      <c r="AK19" s="1137"/>
    </row>
    <row r="20" spans="1:37" s="49" customFormat="1" ht="141.75" thickBot="1" thickTop="1">
      <c r="A20" s="918" t="s">
        <v>1866</v>
      </c>
      <c r="B20" s="1285"/>
      <c r="C20" s="909" t="s">
        <v>1867</v>
      </c>
      <c r="D20" s="1286"/>
      <c r="E20" s="919"/>
      <c r="F20" s="1002"/>
      <c r="G20" s="909" t="s">
        <v>243</v>
      </c>
      <c r="H20" s="909" t="s">
        <v>1868</v>
      </c>
      <c r="I20" s="909">
        <v>29792153</v>
      </c>
      <c r="J20" s="919"/>
      <c r="K20" s="909">
        <v>2013</v>
      </c>
      <c r="L20" s="909">
        <v>2014</v>
      </c>
      <c r="M20" s="909" t="s">
        <v>39</v>
      </c>
      <c r="N20" s="1004"/>
      <c r="O20" s="921"/>
      <c r="P20" s="922"/>
      <c r="Q20" s="1004"/>
      <c r="R20" s="921"/>
      <c r="S20" s="922">
        <v>4000</v>
      </c>
      <c r="T20" s="1004"/>
      <c r="U20" s="921"/>
      <c r="V20" s="1288">
        <v>0</v>
      </c>
      <c r="W20" s="925"/>
      <c r="X20" s="926"/>
      <c r="Y20" s="927"/>
      <c r="Z20" s="926"/>
      <c r="AA20" s="927"/>
      <c r="AB20" s="1002"/>
      <c r="AC20" s="919"/>
      <c r="AD20" s="1135"/>
      <c r="AE20" s="1136"/>
      <c r="AF20" s="1187"/>
      <c r="AG20" s="1188"/>
      <c r="AH20" s="965"/>
      <c r="AI20" s="1189"/>
      <c r="AJ20" s="1190"/>
      <c r="AK20" s="1137"/>
    </row>
    <row r="21" spans="1:37" s="49" customFormat="1" ht="167.25" thickBot="1" thickTop="1">
      <c r="A21" s="1287" t="s">
        <v>1869</v>
      </c>
      <c r="B21" s="1285"/>
      <c r="C21" s="909" t="s">
        <v>1870</v>
      </c>
      <c r="D21" s="1286">
        <v>2012</v>
      </c>
      <c r="E21" s="919">
        <v>2012</v>
      </c>
      <c r="F21" s="1002"/>
      <c r="G21" s="909" t="s">
        <v>243</v>
      </c>
      <c r="H21" s="909" t="s">
        <v>1871</v>
      </c>
      <c r="I21" s="909" t="s">
        <v>1872</v>
      </c>
      <c r="J21" s="919" t="s">
        <v>1873</v>
      </c>
      <c r="K21" s="909">
        <v>2012</v>
      </c>
      <c r="L21" s="909">
        <v>2014</v>
      </c>
      <c r="M21" s="909" t="s">
        <v>39</v>
      </c>
      <c r="N21" s="1004"/>
      <c r="O21" s="921"/>
      <c r="P21" s="922"/>
      <c r="Q21" s="1004"/>
      <c r="R21" s="921"/>
      <c r="S21" s="922"/>
      <c r="T21" s="1004"/>
      <c r="U21" s="921"/>
      <c r="V21" s="936">
        <v>0</v>
      </c>
      <c r="W21" s="925"/>
      <c r="X21" s="926"/>
      <c r="Y21" s="927"/>
      <c r="Z21" s="926"/>
      <c r="AA21" s="927"/>
      <c r="AB21" s="1002"/>
      <c r="AC21" s="919"/>
      <c r="AD21" s="1135"/>
      <c r="AE21" s="1136"/>
      <c r="AF21" s="1187"/>
      <c r="AG21" s="1188"/>
      <c r="AH21" s="965"/>
      <c r="AI21" s="1189"/>
      <c r="AJ21" s="1190"/>
      <c r="AK21" s="1137"/>
    </row>
    <row r="22" spans="1:37" s="49" customFormat="1" ht="116.25" thickBot="1" thickTop="1">
      <c r="A22" s="918" t="s">
        <v>1874</v>
      </c>
      <c r="B22" s="1285"/>
      <c r="C22" s="909" t="s">
        <v>1875</v>
      </c>
      <c r="D22" s="1286">
        <v>2012</v>
      </c>
      <c r="E22" s="919">
        <v>2012</v>
      </c>
      <c r="F22" s="1002"/>
      <c r="G22" s="909" t="s">
        <v>243</v>
      </c>
      <c r="H22" s="909" t="s">
        <v>1876</v>
      </c>
      <c r="I22" s="909" t="s">
        <v>1872</v>
      </c>
      <c r="J22" s="919"/>
      <c r="K22" s="909">
        <v>2012</v>
      </c>
      <c r="L22" s="909">
        <v>2014</v>
      </c>
      <c r="M22" s="909" t="s">
        <v>39</v>
      </c>
      <c r="N22" s="1004"/>
      <c r="O22" s="921"/>
      <c r="P22" s="922"/>
      <c r="Q22" s="1004"/>
      <c r="R22" s="921"/>
      <c r="S22" s="922"/>
      <c r="T22" s="1004"/>
      <c r="U22" s="921"/>
      <c r="V22" s="936">
        <v>0</v>
      </c>
      <c r="W22" s="925"/>
      <c r="X22" s="926"/>
      <c r="Y22" s="927"/>
      <c r="Z22" s="926"/>
      <c r="AA22" s="927"/>
      <c r="AB22" s="1002"/>
      <c r="AC22" s="919"/>
      <c r="AD22" s="1135"/>
      <c r="AE22" s="1136"/>
      <c r="AF22" s="1187"/>
      <c r="AG22" s="1188"/>
      <c r="AH22" s="965"/>
      <c r="AI22" s="1189"/>
      <c r="AJ22" s="1190"/>
      <c r="AK22" s="1137"/>
    </row>
    <row r="23" spans="1:37" s="49" customFormat="1" ht="103.5" thickBot="1" thickTop="1">
      <c r="A23" s="918" t="s">
        <v>1877</v>
      </c>
      <c r="B23" s="1285"/>
      <c r="C23" s="909" t="s">
        <v>1878</v>
      </c>
      <c r="D23" s="1286"/>
      <c r="E23" s="919"/>
      <c r="F23" s="1002" t="s">
        <v>1879</v>
      </c>
      <c r="G23" s="909" t="s">
        <v>242</v>
      </c>
      <c r="H23" s="909" t="s">
        <v>1880</v>
      </c>
      <c r="I23" s="909" t="s">
        <v>1881</v>
      </c>
      <c r="J23" s="919"/>
      <c r="K23" s="909">
        <v>2012</v>
      </c>
      <c r="L23" s="909">
        <v>2013</v>
      </c>
      <c r="M23" s="909" t="s">
        <v>97</v>
      </c>
      <c r="N23" s="1027" t="s">
        <v>132</v>
      </c>
      <c r="O23" s="1028">
        <v>14780</v>
      </c>
      <c r="P23" s="923">
        <v>28907</v>
      </c>
      <c r="Q23" s="1027" t="s">
        <v>132</v>
      </c>
      <c r="R23" s="1028">
        <v>14780</v>
      </c>
      <c r="S23" s="923">
        <v>28907</v>
      </c>
      <c r="T23" s="1027" t="s">
        <v>132</v>
      </c>
      <c r="U23" s="1028">
        <v>14780</v>
      </c>
      <c r="V23" s="924">
        <v>28907</v>
      </c>
      <c r="W23" s="924"/>
      <c r="X23" s="937"/>
      <c r="Y23" s="938"/>
      <c r="Z23" s="937">
        <v>5781.43</v>
      </c>
      <c r="AA23" s="938" t="s">
        <v>1882</v>
      </c>
      <c r="AB23" s="1010"/>
      <c r="AC23" s="907"/>
      <c r="AD23" s="939"/>
      <c r="AE23" s="940"/>
      <c r="AF23" s="941"/>
      <c r="AG23" s="1188"/>
      <c r="AH23" s="965"/>
      <c r="AI23" s="1189"/>
      <c r="AJ23" s="1190"/>
      <c r="AK23" s="1137"/>
    </row>
    <row r="24" spans="1:37" s="49" customFormat="1" ht="14.25" thickBot="1" thickTop="1">
      <c r="A24" s="190"/>
      <c r="B24" s="354"/>
      <c r="C24" s="182"/>
      <c r="D24" s="191"/>
      <c r="E24" s="191"/>
      <c r="F24" s="192"/>
      <c r="G24" s="182"/>
      <c r="H24" s="182"/>
      <c r="I24" s="182"/>
      <c r="J24" s="191"/>
      <c r="K24" s="182"/>
      <c r="L24" s="182"/>
      <c r="M24" s="182"/>
      <c r="N24" s="355"/>
      <c r="O24" s="193"/>
      <c r="P24" s="194"/>
      <c r="Q24" s="355"/>
      <c r="R24" s="193"/>
      <c r="S24" s="194"/>
      <c r="T24" s="355"/>
      <c r="U24" s="193"/>
      <c r="V24" s="1289"/>
      <c r="W24" s="999"/>
      <c r="X24" s="195"/>
      <c r="Y24" s="356"/>
      <c r="Z24" s="195"/>
      <c r="AA24" s="356"/>
      <c r="AB24" s="354"/>
      <c r="AC24" s="191"/>
      <c r="AD24" s="196"/>
      <c r="AE24" s="197"/>
      <c r="AF24" s="201"/>
      <c r="AG24" s="199"/>
      <c r="AH24" s="200"/>
      <c r="AI24" s="201"/>
      <c r="AJ24" s="202"/>
      <c r="AK24" s="198"/>
    </row>
    <row r="25" spans="1:37" s="49" customFormat="1" ht="14.25" thickBot="1" thickTop="1">
      <c r="A25" s="190"/>
      <c r="B25" s="354"/>
      <c r="C25" s="182"/>
      <c r="D25" s="191"/>
      <c r="E25" s="191"/>
      <c r="F25" s="192"/>
      <c r="G25" s="182"/>
      <c r="H25" s="182"/>
      <c r="I25" s="182"/>
      <c r="J25" s="191"/>
      <c r="K25" s="182"/>
      <c r="L25" s="182"/>
      <c r="M25" s="182"/>
      <c r="N25" s="355"/>
      <c r="O25" s="193"/>
      <c r="P25" s="194"/>
      <c r="Q25" s="355"/>
      <c r="R25" s="193"/>
      <c r="S25" s="194"/>
      <c r="T25" s="355"/>
      <c r="U25" s="193"/>
      <c r="V25" s="345"/>
      <c r="W25" s="195"/>
      <c r="X25" s="195"/>
      <c r="Y25" s="356"/>
      <c r="Z25" s="195"/>
      <c r="AA25" s="356"/>
      <c r="AB25" s="354"/>
      <c r="AC25" s="191"/>
      <c r="AD25" s="196"/>
      <c r="AE25" s="197"/>
      <c r="AF25" s="201"/>
      <c r="AG25" s="199"/>
      <c r="AH25" s="200"/>
      <c r="AI25" s="201"/>
      <c r="AJ25" s="202"/>
      <c r="AK25" s="198"/>
    </row>
    <row r="26" spans="1:37" s="49" customFormat="1" ht="14.25" thickBot="1" thickTop="1">
      <c r="A26" s="190"/>
      <c r="B26" s="354"/>
      <c r="C26" s="182"/>
      <c r="D26" s="191"/>
      <c r="E26" s="191"/>
      <c r="F26" s="192"/>
      <c r="G26" s="182"/>
      <c r="H26" s="182"/>
      <c r="I26" s="182"/>
      <c r="J26" s="191"/>
      <c r="K26" s="182"/>
      <c r="L26" s="182"/>
      <c r="M26" s="182"/>
      <c r="N26" s="355"/>
      <c r="O26" s="193"/>
      <c r="P26" s="194"/>
      <c r="Q26" s="355"/>
      <c r="R26" s="193"/>
      <c r="S26" s="194"/>
      <c r="T26" s="355"/>
      <c r="U26" s="193"/>
      <c r="V26" s="345"/>
      <c r="W26" s="195"/>
      <c r="X26" s="195"/>
      <c r="Y26" s="356"/>
      <c r="Z26" s="195"/>
      <c r="AA26" s="356"/>
      <c r="AB26" s="354"/>
      <c r="AC26" s="191"/>
      <c r="AD26" s="196"/>
      <c r="AE26" s="197"/>
      <c r="AF26" s="201"/>
      <c r="AG26" s="199"/>
      <c r="AH26" s="200"/>
      <c r="AI26" s="201"/>
      <c r="AJ26" s="202"/>
      <c r="AK26" s="198"/>
    </row>
    <row r="27" spans="1:37" s="49" customFormat="1" ht="14.25" thickBot="1" thickTop="1">
      <c r="A27" s="190"/>
      <c r="B27" s="354"/>
      <c r="C27" s="182"/>
      <c r="D27" s="191"/>
      <c r="E27" s="191"/>
      <c r="F27" s="192"/>
      <c r="G27" s="182"/>
      <c r="H27" s="182"/>
      <c r="I27" s="182"/>
      <c r="J27" s="191"/>
      <c r="K27" s="182"/>
      <c r="L27" s="182"/>
      <c r="M27" s="182"/>
      <c r="N27" s="355"/>
      <c r="O27" s="193"/>
      <c r="P27" s="194"/>
      <c r="Q27" s="355"/>
      <c r="R27" s="193"/>
      <c r="S27" s="194"/>
      <c r="T27" s="355"/>
      <c r="U27" s="193"/>
      <c r="V27" s="345"/>
      <c r="W27" s="195"/>
      <c r="X27" s="195"/>
      <c r="Y27" s="356"/>
      <c r="Z27" s="195"/>
      <c r="AA27" s="356"/>
      <c r="AB27" s="354"/>
      <c r="AC27" s="191"/>
      <c r="AD27" s="196"/>
      <c r="AE27" s="197"/>
      <c r="AF27" s="201"/>
      <c r="AG27" s="199"/>
      <c r="AH27" s="200"/>
      <c r="AI27" s="201"/>
      <c r="AJ27" s="202"/>
      <c r="AK27" s="198"/>
    </row>
    <row r="28" spans="1:37" s="49" customFormat="1" ht="14.25" thickBot="1" thickTop="1">
      <c r="A28" s="190"/>
      <c r="B28" s="354"/>
      <c r="C28" s="182"/>
      <c r="D28" s="191"/>
      <c r="E28" s="191"/>
      <c r="F28" s="192"/>
      <c r="G28" s="182"/>
      <c r="H28" s="182"/>
      <c r="I28" s="182"/>
      <c r="J28" s="191"/>
      <c r="K28" s="182"/>
      <c r="L28" s="182"/>
      <c r="M28" s="182"/>
      <c r="N28" s="355"/>
      <c r="O28" s="193"/>
      <c r="P28" s="194"/>
      <c r="Q28" s="355"/>
      <c r="R28" s="193"/>
      <c r="S28" s="194"/>
      <c r="T28" s="355"/>
      <c r="U28" s="193"/>
      <c r="V28" s="345"/>
      <c r="W28" s="195"/>
      <c r="X28" s="195"/>
      <c r="Y28" s="356"/>
      <c r="Z28" s="195"/>
      <c r="AA28" s="356"/>
      <c r="AB28" s="354"/>
      <c r="AC28" s="191"/>
      <c r="AD28" s="196"/>
      <c r="AE28" s="197"/>
      <c r="AF28" s="201"/>
      <c r="AG28" s="199"/>
      <c r="AH28" s="200"/>
      <c r="AI28" s="201"/>
      <c r="AJ28" s="202"/>
      <c r="AK28" s="198"/>
    </row>
    <row r="29" spans="1:37" s="49" customFormat="1" ht="14.25" thickBot="1" thickTop="1">
      <c r="A29" s="190"/>
      <c r="B29" s="354"/>
      <c r="C29" s="182"/>
      <c r="D29" s="191"/>
      <c r="E29" s="191"/>
      <c r="F29" s="192"/>
      <c r="G29" s="182"/>
      <c r="H29" s="182"/>
      <c r="I29" s="182"/>
      <c r="J29" s="191"/>
      <c r="K29" s="182"/>
      <c r="L29" s="182"/>
      <c r="M29" s="182"/>
      <c r="N29" s="355"/>
      <c r="O29" s="193"/>
      <c r="P29" s="194"/>
      <c r="Q29" s="355"/>
      <c r="R29" s="193"/>
      <c r="S29" s="194"/>
      <c r="T29" s="355"/>
      <c r="U29" s="193"/>
      <c r="V29" s="345"/>
      <c r="W29" s="195"/>
      <c r="X29" s="195"/>
      <c r="Y29" s="356"/>
      <c r="Z29" s="195"/>
      <c r="AA29" s="356"/>
      <c r="AB29" s="354"/>
      <c r="AC29" s="191"/>
      <c r="AD29" s="196"/>
      <c r="AE29" s="197"/>
      <c r="AF29" s="201"/>
      <c r="AG29" s="199"/>
      <c r="AH29" s="200"/>
      <c r="AI29" s="201"/>
      <c r="AJ29" s="202"/>
      <c r="AK29" s="198"/>
    </row>
    <row r="30" spans="1:37" s="49" customFormat="1" ht="14.25" thickBot="1" thickTop="1">
      <c r="A30" s="190"/>
      <c r="B30" s="354"/>
      <c r="C30" s="182"/>
      <c r="D30" s="191"/>
      <c r="E30" s="191"/>
      <c r="F30" s="192"/>
      <c r="G30" s="182"/>
      <c r="H30" s="182"/>
      <c r="I30" s="182"/>
      <c r="J30" s="191"/>
      <c r="K30" s="182"/>
      <c r="L30" s="182"/>
      <c r="M30" s="182"/>
      <c r="N30" s="355"/>
      <c r="O30" s="193"/>
      <c r="P30" s="194"/>
      <c r="Q30" s="355"/>
      <c r="R30" s="193"/>
      <c r="S30" s="194"/>
      <c r="T30" s="355"/>
      <c r="U30" s="193"/>
      <c r="V30" s="345"/>
      <c r="W30" s="195"/>
      <c r="X30" s="195"/>
      <c r="Y30" s="356"/>
      <c r="Z30" s="195"/>
      <c r="AA30" s="356"/>
      <c r="AB30" s="354"/>
      <c r="AC30" s="191"/>
      <c r="AD30" s="196"/>
      <c r="AE30" s="197"/>
      <c r="AF30" s="201"/>
      <c r="AG30" s="199"/>
      <c r="AH30" s="200"/>
      <c r="AI30" s="201"/>
      <c r="AJ30" s="202"/>
      <c r="AK30" s="198"/>
    </row>
    <row r="31" spans="1:37" s="49" customFormat="1" ht="13.5" thickTop="1">
      <c r="A31" s="190"/>
      <c r="B31" s="354"/>
      <c r="C31" s="182"/>
      <c r="D31" s="191"/>
      <c r="E31" s="191"/>
      <c r="F31" s="192"/>
      <c r="G31" s="182"/>
      <c r="H31" s="182"/>
      <c r="I31" s="182"/>
      <c r="J31" s="191"/>
      <c r="K31" s="182"/>
      <c r="L31" s="182"/>
      <c r="M31" s="182"/>
      <c r="N31" s="355"/>
      <c r="O31" s="193"/>
      <c r="P31" s="194"/>
      <c r="Q31" s="355"/>
      <c r="R31" s="193"/>
      <c r="S31" s="194"/>
      <c r="T31" s="355"/>
      <c r="U31" s="193"/>
      <c r="V31" s="345"/>
      <c r="W31" s="195"/>
      <c r="X31" s="195"/>
      <c r="Y31" s="356"/>
      <c r="Z31" s="195"/>
      <c r="AA31" s="356"/>
      <c r="AB31" s="354"/>
      <c r="AC31" s="191"/>
      <c r="AD31" s="196"/>
      <c r="AE31" s="197"/>
      <c r="AF31" s="201"/>
      <c r="AG31" s="199"/>
      <c r="AH31" s="200"/>
      <c r="AI31" s="201"/>
      <c r="AJ31" s="202"/>
      <c r="AK31" s="198"/>
    </row>
    <row r="32" spans="1:37" s="49" customFormat="1" ht="15.75" customHeight="1">
      <c r="A32" s="1622" t="s">
        <v>182</v>
      </c>
      <c r="B32" s="1623"/>
      <c r="C32" s="1623"/>
      <c r="D32" s="1623"/>
      <c r="E32" s="1623"/>
      <c r="F32" s="1623"/>
      <c r="G32" s="1623"/>
      <c r="H32" s="1623"/>
      <c r="I32" s="1623"/>
      <c r="J32" s="1623"/>
      <c r="K32" s="1623"/>
      <c r="L32" s="1623"/>
      <c r="M32" s="1623"/>
      <c r="N32" s="1623"/>
      <c r="O32" s="1623"/>
      <c r="P32" s="1623"/>
      <c r="Q32" s="1623"/>
      <c r="R32" s="1623"/>
      <c r="S32" s="1623"/>
      <c r="T32" s="1623"/>
      <c r="U32" s="1623"/>
      <c r="V32" s="1623"/>
      <c r="W32" s="1623"/>
      <c r="X32" s="1623"/>
      <c r="Y32" s="1623"/>
      <c r="Z32" s="1623"/>
      <c r="AA32" s="1623"/>
      <c r="AB32" s="1623"/>
      <c r="AC32" s="1623"/>
      <c r="AD32" s="1623"/>
      <c r="AE32" s="1623"/>
      <c r="AF32" s="1623"/>
      <c r="AG32" s="1623"/>
      <c r="AH32" s="1623"/>
      <c r="AI32" s="1623"/>
      <c r="AJ32" s="1623"/>
      <c r="AK32" s="1623"/>
    </row>
    <row r="43" spans="6:10" ht="15.75">
      <c r="F43" s="2"/>
      <c r="G43" s="2"/>
      <c r="H43" s="2"/>
      <c r="I43" s="2"/>
      <c r="J43" s="2"/>
    </row>
  </sheetData>
  <sheetProtection insertRows="0" deleteRows="0"/>
  <mergeCells count="46">
    <mergeCell ref="A32:AK32"/>
    <mergeCell ref="AI7:AI10"/>
    <mergeCell ref="AJ7:AK9"/>
    <mergeCell ref="N8:P8"/>
    <mergeCell ref="Q8:S8"/>
    <mergeCell ref="T8:V8"/>
    <mergeCell ref="AD8:AD10"/>
    <mergeCell ref="AE8:AE10"/>
    <mergeCell ref="AF8:AF10"/>
    <mergeCell ref="N9:O9"/>
    <mergeCell ref="AA9:AA10"/>
    <mergeCell ref="AG7:AH9"/>
    <mergeCell ref="W7:W10"/>
    <mergeCell ref="Y9:Y10"/>
    <mergeCell ref="X7:Y8"/>
    <mergeCell ref="Z7:AA8"/>
    <mergeCell ref="AB7:AB10"/>
    <mergeCell ref="AC7:AC10"/>
    <mergeCell ref="X9:X10"/>
    <mergeCell ref="AD7:AF7"/>
    <mergeCell ref="G5:I5"/>
    <mergeCell ref="L5:O5"/>
    <mergeCell ref="P5:Q5"/>
    <mergeCell ref="S5:V5"/>
    <mergeCell ref="P9:P10"/>
    <mergeCell ref="Q9:R9"/>
    <mergeCell ref="G7:G10"/>
    <mergeCell ref="H7:H10"/>
    <mergeCell ref="I7:I10"/>
    <mergeCell ref="T9:U9"/>
    <mergeCell ref="Z9:Z10"/>
    <mergeCell ref="A1:E1"/>
    <mergeCell ref="F1:N1"/>
    <mergeCell ref="A3:AC3"/>
    <mergeCell ref="A5:E5"/>
    <mergeCell ref="J7:J10"/>
    <mergeCell ref="K7:L9"/>
    <mergeCell ref="M7:M10"/>
    <mergeCell ref="N7:V7"/>
    <mergeCell ref="S9:S10"/>
    <mergeCell ref="V9:V10"/>
    <mergeCell ref="D7:E9"/>
    <mergeCell ref="A7:A10"/>
    <mergeCell ref="B7:B10"/>
    <mergeCell ref="C7:C10"/>
    <mergeCell ref="F7:F10"/>
  </mergeCells>
  <conditionalFormatting sqref="C12:C31">
    <cfRule type="expression" priority="22" dxfId="0">
      <formula>AND(COUNTBLANK($A12)=0,COUNTBLANK($C12)=1)</formula>
    </cfRule>
  </conditionalFormatting>
  <conditionalFormatting sqref="G12:G31">
    <cfRule type="expression" priority="21" dxfId="0">
      <formula>AND(COUNTBLANK($A12)=0,COUNTBLANK($G12)=1)</formula>
    </cfRule>
  </conditionalFormatting>
  <conditionalFormatting sqref="H12:H31">
    <cfRule type="expression" priority="20" dxfId="0">
      <formula>AND(COUNTBLANK($A12)=0,COUNTBLANK($H12)=1)</formula>
    </cfRule>
  </conditionalFormatting>
  <conditionalFormatting sqref="I12:I31">
    <cfRule type="expression" priority="19" dxfId="0">
      <formula>AND(COUNTBLANK($A12)=0,COUNTBLANK($I12)=1)</formula>
    </cfRule>
  </conditionalFormatting>
  <conditionalFormatting sqref="K12:K31">
    <cfRule type="expression" priority="18" dxfId="0">
      <formula>AND(COUNTBLANK($A12)=0,COUNTBLANK($K12)=1)</formula>
    </cfRule>
  </conditionalFormatting>
  <conditionalFormatting sqref="L12:L31">
    <cfRule type="expression" priority="17" dxfId="0">
      <formula>AND(COUNTBLANK($A12)=0,COUNTBLANK($L12)=1)</formula>
    </cfRule>
  </conditionalFormatting>
  <conditionalFormatting sqref="M12:M31">
    <cfRule type="expression" priority="16" dxfId="0">
      <formula>AND(COUNTBLANK($A12)=0,COUNTBLANK($M12)=1)</formula>
    </cfRule>
  </conditionalFormatting>
  <conditionalFormatting sqref="V12:V31">
    <cfRule type="expression" priority="15" dxfId="0">
      <formula>AND(COUNTBLANK($A12)=0,COUNTBLANK($V12)=1)</formula>
    </cfRule>
  </conditionalFormatting>
  <conditionalFormatting sqref="A12:A31">
    <cfRule type="expression" priority="31" dxfId="313" stopIfTrue="1">
      <formula>COUNTIF($A$12:$A$31,A12)&gt;1</formula>
    </cfRule>
  </conditionalFormatting>
  <conditionalFormatting sqref="A23 A12:A20">
    <cfRule type="expression" priority="5" dxfId="313" stopIfTrue="1">
      <formula>COUNTIF($A$12:$A$27,A12)&gt;1</formula>
    </cfRule>
  </conditionalFormatting>
  <conditionalFormatting sqref="A21:A22">
    <cfRule type="expression" priority="4" dxfId="313" stopIfTrue="1">
      <formula>COUNTIF($A$12:$A$33,A21)&gt;1</formula>
    </cfRule>
  </conditionalFormatting>
  <conditionalFormatting sqref="A22">
    <cfRule type="expression" priority="3" dxfId="313" stopIfTrue="1">
      <formula>COUNTIF($A$12:$A$24,A22)&gt;1</formula>
    </cfRule>
  </conditionalFormatting>
  <conditionalFormatting sqref="A23">
    <cfRule type="expression" priority="2" dxfId="313" stopIfTrue="1">
      <formula>COUNTIF($A$12:$A$38,A23)&gt;1</formula>
    </cfRule>
  </conditionalFormatting>
  <conditionalFormatting sqref="A23">
    <cfRule type="expression" priority="1" dxfId="313" stopIfTrue="1">
      <formula>COUNTIF($A$12:$A$29,A23)&gt;1</formula>
    </cfRule>
  </conditionalFormatting>
  <dataValidations count="17">
    <dataValidation type="whole" operator="lessThanOrEqual" allowBlank="1" showInputMessage="1" showErrorMessage="1" promptTitle="Въведете година" prompt="ГГГГ" error="Въведете година с четири цифри" sqref="K17:K31">
      <formula1>2013</formula1>
    </dataValidation>
    <dataValidation type="whole" allowBlank="1" showInputMessage="1" showErrorMessage="1" error="Въведете годината с четири цифри" sqref="D17:E31">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7:G31">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7:M31">
      <formula1>Текущ</formula1>
    </dataValidation>
    <dataValidation type="list" operator="equal" allowBlank="1" showDropDown="1" showInputMessage="1" showErrorMessage="1" error="Можете да въведета само &quot;Да&quot;, ако проектът е с екологична насоченост" sqref="AB17:AB31">
      <formula1>Да</formula1>
    </dataValidation>
    <dataValidation type="list" allowBlank="1" showInputMessage="1" showErrorMessage="1" promptTitle="Въведете едно от:" prompt="EUR&#10;USD" sqref="Q17:Q31 T17:T31 N17:N31">
      <formula1>валута</formula1>
    </dataValidation>
    <dataValidation type="list" operator="equal" allowBlank="1" showDropDown="1" showInputMessage="1" showErrorMessage="1" error="Можете да въведете само &quot;Да&quot;, ако проектът е за съфинансиране на друг проект." sqref="B17:B31">
      <formula1>Да</formula1>
    </dataValidation>
    <dataValidation type="whole" operator="greaterThanOrEqual" allowBlank="1" showInputMessage="1" showErrorMessage="1" promptTitle="Въведете година" prompt="ГГГГ" error="Въведете година с четири цифри" sqref="L17:L31">
      <formula1>2010</formula1>
    </dataValidation>
    <dataValidation type="whole" allowBlank="1" showErrorMessage="1" error="Въведете годината с четири цифри" sqref="D12:E14 D16:E16">
      <formula1>1900</formula1>
      <formula2>2012</formula2>
    </dataValidation>
    <dataValidation type="whole" operator="greaterThanOrEqual" allowBlank="1" showInputMessage="1" showErrorMessage="1" promptTitle="Въведете година" prompt="ГГГГ" error="Въведете година с четири цифри" sqref="L12:L14 L16">
      <formula1>2010</formula1>
    </dataValidation>
    <dataValidation type="whole" operator="lessThanOrEqual" allowBlank="1" showInputMessage="1" showErrorMessage="1" promptTitle="Въведете година" prompt="ГГГГ" error="Въведете година с четири цифри" sqref="K12:K14 K16">
      <formula1>2013</formula1>
    </dataValidation>
    <dataValidation allowBlank="1" showInputMessage="1" showErrorMessage="1" promptTitle="Въведете дата" prompt="ДД.ММ.ГГ&#10;&#10;Например: 20.10.11" sqref="K15:L15">
      <formula1>0</formula1>
      <formula2>0</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16">
      <formula1>Водещ</formula1>
      <formula2>0</formula2>
    </dataValidation>
    <dataValidation type="list" allowBlank="1" showInputMessage="1" showErrorMessage="1" promptTitle="Въведете едно от:" prompt="Текущ&#10;Приключил" error="Въведете&#10;Текущ&#10;или&#10;Приключил&#10;от падащия списък" sqref="M12:M16">
      <formula1>Текущ</formula1>
      <formula2>0</formula2>
    </dataValidation>
    <dataValidation type="list" operator="equal" allowBlank="1" showDropDown="1" showErrorMessage="1" error="Можете да въведета само &quot;Да&quot;, ако проектът е с екологична насоченост" sqref="AB12:AB14 AB16">
      <formula1>Да</formula1>
    </dataValidation>
    <dataValidation type="list" allowBlank="1" showInputMessage="1" showErrorMessage="1" promptTitle="Въведете едно от:" prompt="EUR&#10;USD" sqref="N12:N14 Q16 N16 T12:T16 Q12:Q14">
      <formula1>валута</formula1>
      <formula2>0</formula2>
    </dataValidation>
    <dataValidation type="list" operator="equal" allowBlank="1" showDropDown="1" showErrorMessage="1" error="Можете да въведете само &quot;Да&quot;, ако проектът е за съфинансиране на друг проект." sqref="B12:B14 B16">
      <formula1>Да</formula1>
    </dataValidation>
  </dataValidations>
  <hyperlinks>
    <hyperlink ref="I14" r:id="rId1" display="michailova@zoology.bas.bg"/>
    <hyperlink ref="I16" r:id="rId2" display="871 71 95 / 205; bbg@ecolab.bas.bg"/>
    <hyperlink ref="I17" r:id="rId3" display="cmdenchev@yahoo.co.uk"/>
  </hyperlinks>
  <printOptions horizontalCentered="1"/>
  <pageMargins left="0.2362204724409449" right="0.2362204724409449" top="0.7480314960629921" bottom="0.7480314960629921" header="0" footer="0"/>
  <pageSetup orientation="landscape" paperSize="9" scale="33" r:id="rId5"/>
  <headerFooter>
    <oddHeader>&amp;L&amp;G&amp;R&amp;F</oddHeader>
    <oddFooter>&amp;LГл. счетоводител (подпис):&amp;CНаучен секретар (подпис):Директор (подпис и печат):&amp;Rстр. &amp;P от &amp;N &amp;A</oddFooter>
  </headerFooter>
  <legacyDrawingHF r:id="rId4"/>
</worksheet>
</file>

<file path=xl/worksheets/sheet13.xml><?xml version="1.0" encoding="utf-8"?>
<worksheet xmlns="http://schemas.openxmlformats.org/spreadsheetml/2006/main" xmlns:r="http://schemas.openxmlformats.org/officeDocument/2006/relationships">
  <dimension ref="A1:C14"/>
  <sheetViews>
    <sheetView showGridLines="0" zoomScale="70" zoomScaleNormal="70" zoomScalePageLayoutView="80" workbookViewId="0" topLeftCell="A1">
      <selection activeCell="A12" sqref="A12"/>
    </sheetView>
  </sheetViews>
  <sheetFormatPr defaultColWidth="9.140625" defaultRowHeight="15"/>
  <cols>
    <col min="1" max="1" width="44.28125" style="1" customWidth="1"/>
    <col min="2" max="2" width="47.140625" style="1" customWidth="1"/>
    <col min="3" max="3" width="48.8515625" style="1" customWidth="1"/>
    <col min="4" max="16384" width="9.140625" style="1" customWidth="1"/>
  </cols>
  <sheetData>
    <row r="1" spans="1:3" s="2" customFormat="1" ht="18.75">
      <c r="A1" s="28" t="s">
        <v>58</v>
      </c>
      <c r="B1" s="1560" t="str">
        <f>[0]!Name</f>
        <v>Институт по биоразнообразие и екосистемни изследвания</v>
      </c>
      <c r="C1" s="1560"/>
    </row>
    <row r="2" s="2" customFormat="1" ht="21.75" customHeight="1"/>
    <row r="3" spans="1:3" s="7" customFormat="1" ht="145.5" customHeight="1" thickBot="1">
      <c r="A3" s="1604" t="s">
        <v>315</v>
      </c>
      <c r="B3" s="1604"/>
      <c r="C3" s="1604"/>
    </row>
    <row r="4" spans="1:3" ht="54" customHeight="1" thickBot="1" thickTop="1">
      <c r="A4" s="60" t="s">
        <v>43</v>
      </c>
      <c r="B4" s="61" t="s">
        <v>44</v>
      </c>
      <c r="C4" s="62" t="s">
        <v>211</v>
      </c>
    </row>
    <row r="5" spans="1:3" ht="16.5" thickBot="1">
      <c r="A5" s="63" t="s">
        <v>84</v>
      </c>
      <c r="B5" s="64" t="s">
        <v>85</v>
      </c>
      <c r="C5" s="65" t="s">
        <v>86</v>
      </c>
    </row>
    <row r="6" spans="1:3" s="7" customFormat="1" ht="15.75" thickTop="1">
      <c r="A6" s="1394"/>
      <c r="B6" s="1395"/>
      <c r="C6" s="1396"/>
    </row>
    <row r="7" spans="1:3" s="7" customFormat="1" ht="15">
      <c r="A7" s="1397"/>
      <c r="B7" s="1395"/>
      <c r="C7" s="1396"/>
    </row>
    <row r="8" spans="1:3" s="7" customFormat="1" ht="15">
      <c r="A8" s="1398"/>
      <c r="B8" s="1395"/>
      <c r="C8" s="1396"/>
    </row>
    <row r="9" spans="1:3" s="7" customFormat="1" ht="15.75" customHeight="1">
      <c r="A9" s="203"/>
      <c r="B9" s="205"/>
      <c r="C9" s="206"/>
    </row>
    <row r="10" spans="1:3" ht="15.75">
      <c r="A10" s="204"/>
      <c r="B10" s="205"/>
      <c r="C10" s="206"/>
    </row>
    <row r="11" spans="1:3" ht="15.75">
      <c r="A11" s="204"/>
      <c r="B11" s="205"/>
      <c r="C11" s="206"/>
    </row>
    <row r="12" spans="1:3" ht="15.75">
      <c r="A12" s="204"/>
      <c r="B12" s="205"/>
      <c r="C12" s="206"/>
    </row>
    <row r="13" spans="1:3" ht="15.75">
      <c r="A13" s="204"/>
      <c r="B13" s="205"/>
      <c r="C13" s="206"/>
    </row>
    <row r="14" spans="1:3" ht="16.5" thickBot="1">
      <c r="A14" s="1660" t="s">
        <v>182</v>
      </c>
      <c r="B14" s="1661"/>
      <c r="C14" s="1662"/>
    </row>
    <row r="15" ht="16.5" thickTop="1"/>
  </sheetData>
  <sheetProtection insertRows="0" deleteRows="0"/>
  <mergeCells count="3">
    <mergeCell ref="B1:C1"/>
    <mergeCell ref="A3:C3"/>
    <mergeCell ref="A14:C14"/>
  </mergeCells>
  <conditionalFormatting sqref="B6:B13">
    <cfRule type="expression" priority="6" dxfId="0">
      <formula>AND(COUNTBLANK($A6)=0,COUNTBLANK($B6)=1)</formula>
    </cfRule>
  </conditionalFormatting>
  <conditionalFormatting sqref="C6:C13">
    <cfRule type="expression" priority="5" dxfId="0">
      <formula>AND(COUNTBLANK($A6)=0,COUNTBLANK($C6)=1)</formula>
    </cfRule>
  </conditionalFormatting>
  <dataValidations count="1">
    <dataValidation type="list" allowBlank="1" showInputMessage="1" showErrorMessage="1" promptTitle="Въведете едно от:" prompt="Национална&#10;Международна" error="Въведете&#10;Национална&#10;или&#10;Международна&#10;от падащия списък" sqref="B6:B13">
      <formula1>Национална</formula1>
    </dataValidation>
  </dataValidations>
  <printOptions horizontalCentered="1"/>
  <pageMargins left="0.2362204724409449" right="0.2362204724409449" top="0.866141732283464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14.xml><?xml version="1.0" encoding="utf-8"?>
<worksheet xmlns="http://schemas.openxmlformats.org/spreadsheetml/2006/main" xmlns:r="http://schemas.openxmlformats.org/officeDocument/2006/relationships">
  <dimension ref="A2:L12"/>
  <sheetViews>
    <sheetView showGridLines="0" zoomScale="80" zoomScaleNormal="80" zoomScalePageLayoutView="60" workbookViewId="0" topLeftCell="B4">
      <selection activeCell="C9" sqref="C9"/>
    </sheetView>
  </sheetViews>
  <sheetFormatPr defaultColWidth="9.140625" defaultRowHeight="15"/>
  <cols>
    <col min="1" max="1" width="44.57421875" style="1" customWidth="1"/>
    <col min="2" max="2" width="37.28125" style="1" customWidth="1"/>
    <col min="3" max="3" width="47.140625" style="1" customWidth="1"/>
    <col min="4" max="4" width="29.57421875" style="1" customWidth="1"/>
    <col min="5" max="5" width="17.00390625" style="1" customWidth="1"/>
    <col min="6" max="16384" width="9.140625" style="1" customWidth="1"/>
  </cols>
  <sheetData>
    <row r="2" spans="1:4" s="2" customFormat="1" ht="18.75">
      <c r="A2" s="28" t="s">
        <v>58</v>
      </c>
      <c r="B2" s="1560" t="str">
        <f>[0]!Name</f>
        <v>Институт по биоразнообразие и екосистемни изследвания</v>
      </c>
      <c r="C2" s="1560"/>
      <c r="D2" s="1560"/>
    </row>
    <row r="3" s="2" customFormat="1" ht="21.75" customHeight="1"/>
    <row r="4" spans="1:12" s="7" customFormat="1" ht="100.5" customHeight="1" thickBot="1">
      <c r="A4" s="1604" t="s">
        <v>316</v>
      </c>
      <c r="B4" s="1604"/>
      <c r="C4" s="1604"/>
      <c r="D4" s="1604"/>
      <c r="E4" s="59"/>
      <c r="F4" s="59"/>
      <c r="G4" s="59"/>
      <c r="H4" s="59"/>
      <c r="I4" s="59"/>
      <c r="J4" s="59"/>
      <c r="K4" s="59"/>
      <c r="L4" s="59"/>
    </row>
    <row r="5" spans="1:4" ht="95.25" customHeight="1" thickBot="1" thickTop="1">
      <c r="A5" s="29" t="s">
        <v>40</v>
      </c>
      <c r="B5" s="30" t="s">
        <v>41</v>
      </c>
      <c r="C5" s="66" t="s">
        <v>144</v>
      </c>
      <c r="D5" s="32" t="s">
        <v>212</v>
      </c>
    </row>
    <row r="6" spans="1:4" ht="16.5" thickBot="1">
      <c r="A6" s="63" t="s">
        <v>84</v>
      </c>
      <c r="B6" s="64" t="s">
        <v>85</v>
      </c>
      <c r="C6" s="64" t="s">
        <v>86</v>
      </c>
      <c r="D6" s="65" t="s">
        <v>87</v>
      </c>
    </row>
    <row r="7" spans="1:4" s="7" customFormat="1" ht="15.75" thickTop="1">
      <c r="A7" s="203"/>
      <c r="B7" s="208" t="s">
        <v>1885</v>
      </c>
      <c r="C7" s="209" t="s">
        <v>1886</v>
      </c>
      <c r="D7" s="210">
        <v>6347.45</v>
      </c>
    </row>
    <row r="8" spans="1:4" s="7" customFormat="1" ht="15">
      <c r="A8" s="207"/>
      <c r="B8" s="208" t="s">
        <v>1887</v>
      </c>
      <c r="C8" s="209" t="s">
        <v>1886</v>
      </c>
      <c r="D8" s="210">
        <v>7590</v>
      </c>
    </row>
    <row r="9" spans="1:4" s="7" customFormat="1" ht="15">
      <c r="A9" s="204"/>
      <c r="B9" s="205"/>
      <c r="C9" s="211"/>
      <c r="D9" s="212"/>
    </row>
    <row r="10" spans="1:4" s="7" customFormat="1" ht="15">
      <c r="A10" s="207"/>
      <c r="B10" s="208"/>
      <c r="C10" s="209"/>
      <c r="D10" s="210"/>
    </row>
    <row r="11" spans="1:4" s="7" customFormat="1" ht="15">
      <c r="A11" s="204"/>
      <c r="B11" s="205"/>
      <c r="C11" s="211"/>
      <c r="D11" s="212"/>
    </row>
    <row r="12" spans="1:4" s="7" customFormat="1" ht="15.75" customHeight="1">
      <c r="A12" s="1663" t="s">
        <v>182</v>
      </c>
      <c r="B12" s="1664"/>
      <c r="C12" s="1664"/>
      <c r="D12" s="1665"/>
    </row>
  </sheetData>
  <sheetProtection insertRows="0" deleteRows="0"/>
  <mergeCells count="3">
    <mergeCell ref="B2:D2"/>
    <mergeCell ref="A4:D4"/>
    <mergeCell ref="A12:D12"/>
  </mergeCells>
  <conditionalFormatting sqref="B9:B11">
    <cfRule type="expression" priority="4" dxfId="0">
      <formula>AND(COUNTBLANK($A9)=0,COUNTBLANK($B9)=1)</formula>
    </cfRule>
  </conditionalFormatting>
  <conditionalFormatting sqref="C9:C11">
    <cfRule type="expression" priority="3" dxfId="0">
      <formula>AND(COUNTBLANK($A9)=0,COUNTBLANK($C9)=1)</formula>
    </cfRule>
  </conditionalFormatting>
  <conditionalFormatting sqref="B7:B8">
    <cfRule type="expression" priority="2" dxfId="0">
      <formula>AND(COUNTBLANK($A7)=0,COUNTBLANK($B7)=1)</formula>
    </cfRule>
  </conditionalFormatting>
  <conditionalFormatting sqref="C7:C8">
    <cfRule type="expression" priority="1" dxfId="0">
      <formula>AND(COUNTBLANK($A7)=0,COUNTBLANK($C7)=1)</formula>
    </cfRule>
  </conditionalFormatting>
  <printOptions horizontalCentered="1"/>
  <pageMargins left="0.2362204724409449" right="0.2362204724409449" top="0.7480314960629921" bottom="0.7480314960629921" header="0" footer="0"/>
  <pageSetup orientation="landscape" paperSize="9" scale="90"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5.xml><?xml version="1.0" encoding="utf-8"?>
<worksheet xmlns="http://schemas.openxmlformats.org/spreadsheetml/2006/main" xmlns:r="http://schemas.openxmlformats.org/officeDocument/2006/relationships">
  <dimension ref="A1:M16"/>
  <sheetViews>
    <sheetView showGridLines="0" zoomScale="60" zoomScaleNormal="60" zoomScalePageLayoutView="60" workbookViewId="0" topLeftCell="A1">
      <selection activeCell="E11" sqref="E11"/>
    </sheetView>
  </sheetViews>
  <sheetFormatPr defaultColWidth="9.140625" defaultRowHeight="15"/>
  <cols>
    <col min="1" max="1" width="37.00390625" style="1" customWidth="1"/>
    <col min="2" max="2" width="35.28125" style="1" customWidth="1"/>
    <col min="3" max="3" width="35.00390625" style="1" customWidth="1"/>
    <col min="4" max="4" width="24.28125" style="1" customWidth="1"/>
    <col min="5" max="5" width="31.00390625" style="1" customWidth="1"/>
    <col min="6" max="6" width="34.7109375" style="1" customWidth="1"/>
    <col min="7" max="16384" width="9.140625" style="1" customWidth="1"/>
  </cols>
  <sheetData>
    <row r="1" spans="1:6" s="2" customFormat="1" ht="18.75">
      <c r="A1" s="28" t="s">
        <v>58</v>
      </c>
      <c r="B1" s="1666" t="str">
        <f>[0]!Name</f>
        <v>Институт по биоразнообразие и екосистемни изследвания</v>
      </c>
      <c r="C1" s="1666"/>
      <c r="D1" s="1666"/>
      <c r="E1" s="1666"/>
      <c r="F1" s="1666"/>
    </row>
    <row r="2" s="2" customFormat="1" ht="21.75" customHeight="1"/>
    <row r="3" spans="1:13" s="7" customFormat="1" ht="109.5" customHeight="1" thickBot="1">
      <c r="A3" s="1604" t="s">
        <v>317</v>
      </c>
      <c r="B3" s="1604"/>
      <c r="C3" s="1604"/>
      <c r="D3" s="1604"/>
      <c r="E3" s="1604"/>
      <c r="F3" s="1604"/>
      <c r="G3" s="59"/>
      <c r="H3" s="59"/>
      <c r="I3" s="59"/>
      <c r="J3" s="59"/>
      <c r="K3" s="59"/>
      <c r="L3" s="59"/>
      <c r="M3" s="59"/>
    </row>
    <row r="4" spans="1:6" ht="146.25" customHeight="1" thickBot="1" thickTop="1">
      <c r="A4" s="29" t="s">
        <v>1</v>
      </c>
      <c r="B4" s="66" t="s">
        <v>213</v>
      </c>
      <c r="C4" s="66" t="s">
        <v>214</v>
      </c>
      <c r="D4" s="66" t="s">
        <v>193</v>
      </c>
      <c r="E4" s="31" t="s">
        <v>318</v>
      </c>
      <c r="F4" s="290" t="s">
        <v>256</v>
      </c>
    </row>
    <row r="5" spans="1:6" ht="16.5" thickBot="1">
      <c r="A5" s="63" t="s">
        <v>84</v>
      </c>
      <c r="B5" s="64" t="s">
        <v>85</v>
      </c>
      <c r="C5" s="64" t="s">
        <v>86</v>
      </c>
      <c r="D5" s="64" t="s">
        <v>87</v>
      </c>
      <c r="E5" s="64" t="s">
        <v>102</v>
      </c>
      <c r="F5" s="291" t="s">
        <v>103</v>
      </c>
    </row>
    <row r="6" spans="1:6" s="7" customFormat="1" ht="15.75" thickTop="1">
      <c r="A6" s="203"/>
      <c r="B6" s="205"/>
      <c r="C6" s="211"/>
      <c r="D6" s="213"/>
      <c r="E6" s="289"/>
      <c r="F6" s="288"/>
    </row>
    <row r="7" spans="1:6" s="7" customFormat="1" ht="15">
      <c r="A7" s="203"/>
      <c r="B7" s="205"/>
      <c r="C7" s="211"/>
      <c r="D7" s="213"/>
      <c r="E7" s="220"/>
      <c r="F7" s="288"/>
    </row>
    <row r="8" spans="1:6" s="7" customFormat="1" ht="15">
      <c r="A8" s="203"/>
      <c r="B8" s="205"/>
      <c r="C8" s="211"/>
      <c r="D8" s="213"/>
      <c r="E8" s="220"/>
      <c r="F8" s="288"/>
    </row>
    <row r="9" spans="1:6" s="7" customFormat="1" ht="15">
      <c r="A9" s="203"/>
      <c r="B9" s="205"/>
      <c r="C9" s="211"/>
      <c r="D9" s="213"/>
      <c r="E9" s="220"/>
      <c r="F9" s="288"/>
    </row>
    <row r="10" spans="1:6" s="7" customFormat="1" ht="15">
      <c r="A10" s="203"/>
      <c r="B10" s="205"/>
      <c r="C10" s="211"/>
      <c r="D10" s="213"/>
      <c r="E10" s="220"/>
      <c r="F10" s="288"/>
    </row>
    <row r="11" spans="1:6" s="7" customFormat="1" ht="15">
      <c r="A11" s="203"/>
      <c r="B11" s="205"/>
      <c r="C11" s="211"/>
      <c r="D11" s="213"/>
      <c r="E11" s="220"/>
      <c r="F11" s="288"/>
    </row>
    <row r="12" spans="1:6" s="7" customFormat="1" ht="15">
      <c r="A12" s="204"/>
      <c r="B12" s="205"/>
      <c r="C12" s="211"/>
      <c r="D12" s="213"/>
      <c r="E12" s="221"/>
      <c r="F12" s="288"/>
    </row>
    <row r="13" spans="1:6" s="7" customFormat="1" ht="15">
      <c r="A13" s="204"/>
      <c r="B13" s="205"/>
      <c r="C13" s="211"/>
      <c r="D13" s="213"/>
      <c r="E13" s="221"/>
      <c r="F13" s="288"/>
    </row>
    <row r="14" spans="1:6" s="7" customFormat="1" ht="15">
      <c r="A14" s="204"/>
      <c r="B14" s="205"/>
      <c r="C14" s="211"/>
      <c r="D14" s="213"/>
      <c r="E14" s="221"/>
      <c r="F14" s="288"/>
    </row>
    <row r="15" spans="1:6" s="7" customFormat="1" ht="15">
      <c r="A15" s="204"/>
      <c r="B15" s="205"/>
      <c r="C15" s="211"/>
      <c r="D15" s="213"/>
      <c r="E15" s="221"/>
      <c r="F15" s="288"/>
    </row>
    <row r="16" spans="1:6" s="7" customFormat="1" ht="15.75" customHeight="1">
      <c r="A16" s="1663" t="s">
        <v>182</v>
      </c>
      <c r="B16" s="1664"/>
      <c r="C16" s="1664"/>
      <c r="D16" s="1664"/>
      <c r="E16" s="1664"/>
      <c r="F16" s="1664"/>
    </row>
  </sheetData>
  <sheetProtection insertRows="0" deleteRows="0"/>
  <mergeCells count="3">
    <mergeCell ref="A16:F16"/>
    <mergeCell ref="B1:F1"/>
    <mergeCell ref="A3:F3"/>
  </mergeCells>
  <conditionalFormatting sqref="B6:B15">
    <cfRule type="expression" priority="3" dxfId="0">
      <formula>AND(COUNTBLANK($A6)=0,COUNTBLANK($B6)=1)</formula>
    </cfRule>
  </conditionalFormatting>
  <conditionalFormatting sqref="C6:C15">
    <cfRule type="expression" priority="2" dxfId="0">
      <formula>AND(COUNTBLANK($A6)=0,COUNTBLANK($C6)=1)</formula>
    </cfRule>
  </conditionalFormatting>
  <conditionalFormatting sqref="D6:D15">
    <cfRule type="expression" priority="1" dxfId="0">
      <formula>AND(COUNTBLANK($A6)=0,COUNTBLANK($D6)=1)</formula>
    </cfRule>
  </conditionalFormatting>
  <printOptions horizontalCentered="1"/>
  <pageMargins left="0.2362204724409449" right="0.2362204724409449" top="0.7480314960629921" bottom="0.7480314960629921" header="0" footer="0"/>
  <pageSetup orientation="landscape" paperSize="9" scale="70"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6.xml><?xml version="1.0" encoding="utf-8"?>
<worksheet xmlns="http://schemas.openxmlformats.org/spreadsheetml/2006/main" xmlns:r="http://schemas.openxmlformats.org/officeDocument/2006/relationships">
  <dimension ref="A1:H16"/>
  <sheetViews>
    <sheetView showGridLines="0" zoomScale="80" zoomScaleNormal="80" zoomScalePageLayoutView="60" workbookViewId="0" topLeftCell="A1">
      <selection activeCell="C33" sqref="C33:C36"/>
    </sheetView>
  </sheetViews>
  <sheetFormatPr defaultColWidth="9.140625" defaultRowHeight="15"/>
  <cols>
    <col min="1" max="1" width="49.57421875" style="1" customWidth="1"/>
    <col min="2" max="2" width="51.00390625" style="1" customWidth="1"/>
    <col min="3" max="3" width="41.421875" style="1" customWidth="1"/>
    <col min="4" max="16384" width="9.140625" style="1" customWidth="1"/>
  </cols>
  <sheetData>
    <row r="1" spans="1:3" s="2" customFormat="1" ht="18.75">
      <c r="A1" s="28" t="s">
        <v>58</v>
      </c>
      <c r="B1" s="1560" t="str">
        <f>[0]!Name</f>
        <v>Институт по биоразнообразие и екосистемни изследвания</v>
      </c>
      <c r="C1" s="1560"/>
    </row>
    <row r="2" s="2" customFormat="1" ht="21.75" customHeight="1"/>
    <row r="3" spans="1:8" s="7" customFormat="1" ht="104.25" customHeight="1" thickBot="1">
      <c r="A3" s="1604" t="s">
        <v>271</v>
      </c>
      <c r="B3" s="1604"/>
      <c r="C3" s="1604"/>
      <c r="D3" s="59"/>
      <c r="E3" s="59"/>
      <c r="F3" s="59"/>
      <c r="G3" s="59"/>
      <c r="H3" s="59"/>
    </row>
    <row r="4" spans="1:3" ht="37.5" customHeight="1" thickBot="1" thickTop="1">
      <c r="A4" s="60" t="s">
        <v>1</v>
      </c>
      <c r="B4" s="61" t="s">
        <v>2</v>
      </c>
      <c r="C4" s="62" t="s">
        <v>213</v>
      </c>
    </row>
    <row r="5" spans="1:3" ht="16.5" thickBot="1">
      <c r="A5" s="63" t="s">
        <v>84</v>
      </c>
      <c r="B5" s="64" t="s">
        <v>85</v>
      </c>
      <c r="C5" s="65" t="s">
        <v>86</v>
      </c>
    </row>
    <row r="6" spans="1:3" s="7" customFormat="1" ht="12.75" customHeight="1" thickTop="1">
      <c r="A6" s="203"/>
      <c r="B6" s="404"/>
      <c r="C6" s="214"/>
    </row>
    <row r="7" spans="1:3" s="7" customFormat="1" ht="12.75" customHeight="1">
      <c r="A7" s="203"/>
      <c r="B7" s="404"/>
      <c r="C7" s="214"/>
    </row>
    <row r="8" spans="1:3" s="7" customFormat="1" ht="12.75" customHeight="1">
      <c r="A8" s="203"/>
      <c r="B8" s="404"/>
      <c r="C8" s="214"/>
    </row>
    <row r="9" spans="1:3" s="7" customFormat="1" ht="12.75" customHeight="1">
      <c r="A9" s="203"/>
      <c r="B9" s="404"/>
      <c r="C9" s="214"/>
    </row>
    <row r="10" spans="1:3" s="7" customFormat="1" ht="12.75" customHeight="1">
      <c r="A10" s="203"/>
      <c r="B10" s="404"/>
      <c r="C10" s="214"/>
    </row>
    <row r="11" spans="1:3" s="7" customFormat="1" ht="12.75" customHeight="1">
      <c r="A11" s="203"/>
      <c r="B11" s="404"/>
      <c r="C11" s="214"/>
    </row>
    <row r="12" spans="1:3" s="7" customFormat="1" ht="12.75" customHeight="1">
      <c r="A12" s="203"/>
      <c r="B12" s="404"/>
      <c r="C12" s="214"/>
    </row>
    <row r="13" spans="1:3" s="7" customFormat="1" ht="12.75" customHeight="1">
      <c r="A13" s="203"/>
      <c r="B13" s="404"/>
      <c r="C13" s="214"/>
    </row>
    <row r="14" spans="1:3" s="7" customFormat="1" ht="12.75" customHeight="1">
      <c r="A14" s="203"/>
      <c r="B14" s="404"/>
      <c r="C14" s="214"/>
    </row>
    <row r="15" spans="1:3" s="7" customFormat="1" ht="12.75" customHeight="1">
      <c r="A15" s="203"/>
      <c r="B15" s="404"/>
      <c r="C15" s="214"/>
    </row>
    <row r="16" spans="1:3" s="7" customFormat="1" ht="15" customHeight="1" thickBot="1">
      <c r="A16" s="1660" t="s">
        <v>182</v>
      </c>
      <c r="B16" s="1661"/>
      <c r="C16" s="1662"/>
    </row>
    <row r="17" ht="16.5" thickTop="1"/>
  </sheetData>
  <sheetProtection insertRows="0" deleteRows="0"/>
  <mergeCells count="3">
    <mergeCell ref="B1:C1"/>
    <mergeCell ref="A3:C3"/>
    <mergeCell ref="A16:C16"/>
  </mergeCells>
  <conditionalFormatting sqref="B6:B15">
    <cfRule type="expression" priority="2" dxfId="0">
      <formula>AND(COUNTBLANK($A6)=0,COUNTBLANK($B6)=1)</formula>
    </cfRule>
  </conditionalFormatting>
  <conditionalFormatting sqref="C6:C15">
    <cfRule type="expression" priority="1" dxfId="0">
      <formula>AND(COUNTBLANK($A6)=0,COUNTBLANK($C6)=1)</formula>
    </cfRule>
  </conditionalFormatting>
  <printOptions horizontalCentered="1"/>
  <pageMargins left="0.2362204724409449" right="0.2362204724409449" top="0.866141732283464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17.xml><?xml version="1.0" encoding="utf-8"?>
<worksheet xmlns="http://schemas.openxmlformats.org/spreadsheetml/2006/main" xmlns:r="http://schemas.openxmlformats.org/officeDocument/2006/relationships">
  <dimension ref="A1:O11"/>
  <sheetViews>
    <sheetView showGridLines="0" zoomScale="60" zoomScaleNormal="60" zoomScalePageLayoutView="40" workbookViewId="0" topLeftCell="E1">
      <selection activeCell="I7" sqref="I7"/>
    </sheetView>
  </sheetViews>
  <sheetFormatPr defaultColWidth="9.140625" defaultRowHeight="15"/>
  <cols>
    <col min="1" max="2" width="12.8515625" style="1" customWidth="1"/>
    <col min="3" max="3" width="20.140625" style="1" customWidth="1"/>
    <col min="4" max="4" width="32.8515625" style="1" customWidth="1"/>
    <col min="5" max="5" width="16.140625" style="1" customWidth="1"/>
    <col min="6" max="6" width="24.7109375" style="1" customWidth="1"/>
    <col min="7" max="7" width="22.57421875" style="1" customWidth="1"/>
    <col min="8" max="8" width="18.8515625" style="1" customWidth="1"/>
    <col min="9" max="9" width="19.8515625" style="1" customWidth="1"/>
    <col min="10" max="10" width="15.140625" style="1" customWidth="1"/>
    <col min="11" max="11" width="19.28125" style="1" customWidth="1"/>
    <col min="12" max="12" width="30.00390625" style="1" customWidth="1"/>
    <col min="13" max="13" width="22.28125" style="1" customWidth="1"/>
    <col min="14" max="14" width="21.140625" style="1" customWidth="1"/>
    <col min="15" max="15" width="16.28125" style="1" customWidth="1"/>
    <col min="16" max="16384" width="9.140625" style="1" customWidth="1"/>
  </cols>
  <sheetData>
    <row r="1" spans="1:11" s="2" customFormat="1" ht="18.75">
      <c r="A1" s="1603" t="s">
        <v>58</v>
      </c>
      <c r="B1" s="1603"/>
      <c r="C1" s="1603"/>
      <c r="D1" s="1603"/>
      <c r="E1" s="1560" t="str">
        <f>[0]!Name</f>
        <v>Институт по биоразнообразие и екосистемни изследвания</v>
      </c>
      <c r="F1" s="1560"/>
      <c r="G1" s="1560"/>
      <c r="H1" s="1560"/>
      <c r="I1" s="1560"/>
      <c r="J1" s="1560"/>
      <c r="K1" s="1560"/>
    </row>
    <row r="2" s="2" customFormat="1" ht="21.75" customHeight="1"/>
    <row r="3" spans="1:15" s="7" customFormat="1" ht="114.75" customHeight="1" thickBot="1">
      <c r="A3" s="1604" t="s">
        <v>319</v>
      </c>
      <c r="B3" s="1604"/>
      <c r="C3" s="1604"/>
      <c r="D3" s="1604"/>
      <c r="E3" s="1604"/>
      <c r="F3" s="1604"/>
      <c r="G3" s="1604"/>
      <c r="H3" s="1604"/>
      <c r="I3" s="1604"/>
      <c r="J3" s="1604"/>
      <c r="K3" s="1604"/>
      <c r="L3" s="1604"/>
      <c r="M3" s="1604"/>
      <c r="N3" s="1604"/>
      <c r="O3" s="1604"/>
    </row>
    <row r="4" spans="1:15" ht="99.75" customHeight="1" thickBot="1" thickTop="1">
      <c r="A4" s="69" t="s">
        <v>189</v>
      </c>
      <c r="B4" s="160" t="s">
        <v>218</v>
      </c>
      <c r="C4" s="160" t="s">
        <v>4</v>
      </c>
      <c r="D4" s="31" t="s">
        <v>145</v>
      </c>
      <c r="E4" s="31" t="s">
        <v>146</v>
      </c>
      <c r="F4" s="31" t="s">
        <v>215</v>
      </c>
      <c r="G4" s="31" t="s">
        <v>217</v>
      </c>
      <c r="H4" s="30" t="s">
        <v>3</v>
      </c>
      <c r="I4" s="31" t="s">
        <v>192</v>
      </c>
      <c r="J4" s="31" t="s">
        <v>148</v>
      </c>
      <c r="K4" s="31" t="s">
        <v>149</v>
      </c>
      <c r="L4" s="31" t="s">
        <v>150</v>
      </c>
      <c r="M4" s="31" t="s">
        <v>151</v>
      </c>
      <c r="N4" s="31" t="s">
        <v>152</v>
      </c>
      <c r="O4" s="32" t="s">
        <v>216</v>
      </c>
    </row>
    <row r="5" spans="1:15" ht="16.5" thickBot="1">
      <c r="A5" s="63" t="s">
        <v>84</v>
      </c>
      <c r="B5" s="64" t="s">
        <v>85</v>
      </c>
      <c r="C5" s="64" t="s">
        <v>86</v>
      </c>
      <c r="D5" s="64" t="s">
        <v>87</v>
      </c>
      <c r="E5" s="64" t="s">
        <v>102</v>
      </c>
      <c r="F5" s="64" t="s">
        <v>103</v>
      </c>
      <c r="G5" s="64" t="s">
        <v>104</v>
      </c>
      <c r="H5" s="64" t="s">
        <v>105</v>
      </c>
      <c r="I5" s="64" t="s">
        <v>106</v>
      </c>
      <c r="J5" s="64" t="s">
        <v>107</v>
      </c>
      <c r="K5" s="64" t="s">
        <v>108</v>
      </c>
      <c r="L5" s="64" t="s">
        <v>109</v>
      </c>
      <c r="M5" s="64" t="s">
        <v>110</v>
      </c>
      <c r="N5" s="64" t="s">
        <v>111</v>
      </c>
      <c r="O5" s="65" t="s">
        <v>112</v>
      </c>
    </row>
    <row r="6" spans="1:15" s="130" customFormat="1" ht="12.75" customHeight="1" thickTop="1">
      <c r="A6" s="380"/>
      <c r="B6" s="292"/>
      <c r="C6" s="215"/>
      <c r="D6" s="387"/>
      <c r="E6" s="381"/>
      <c r="F6" s="381"/>
      <c r="G6" s="381"/>
      <c r="H6" s="381"/>
      <c r="I6" s="381"/>
      <c r="J6" s="267"/>
      <c r="K6" s="267"/>
      <c r="L6" s="267"/>
      <c r="M6" s="266"/>
      <c r="N6" s="266"/>
      <c r="O6" s="382"/>
    </row>
    <row r="7" spans="1:15" s="130" customFormat="1" ht="12.75" customHeight="1">
      <c r="A7" s="216"/>
      <c r="B7" s="292"/>
      <c r="C7" s="217"/>
      <c r="D7" s="218"/>
      <c r="E7" s="218"/>
      <c r="F7" s="218"/>
      <c r="G7" s="218"/>
      <c r="H7" s="218"/>
      <c r="I7" s="218"/>
      <c r="J7" s="269"/>
      <c r="K7" s="269"/>
      <c r="L7" s="269"/>
      <c r="M7" s="268"/>
      <c r="N7" s="268"/>
      <c r="O7" s="219"/>
    </row>
    <row r="8" spans="1:15" s="130" customFormat="1" ht="12.75" customHeight="1">
      <c r="A8" s="216"/>
      <c r="B8" s="292"/>
      <c r="C8" s="217"/>
      <c r="D8" s="218"/>
      <c r="E8" s="218"/>
      <c r="F8" s="218"/>
      <c r="G8" s="218"/>
      <c r="H8" s="218"/>
      <c r="I8" s="218"/>
      <c r="J8" s="269"/>
      <c r="K8" s="269"/>
      <c r="L8" s="269"/>
      <c r="M8" s="268"/>
      <c r="N8" s="268"/>
      <c r="O8" s="219"/>
    </row>
    <row r="9" spans="1:15" s="130" customFormat="1" ht="12.75" customHeight="1">
      <c r="A9" s="216"/>
      <c r="B9" s="292"/>
      <c r="C9" s="217"/>
      <c r="D9" s="218"/>
      <c r="E9" s="218"/>
      <c r="F9" s="218"/>
      <c r="G9" s="218"/>
      <c r="H9" s="218"/>
      <c r="I9" s="218"/>
      <c r="J9" s="269"/>
      <c r="K9" s="269"/>
      <c r="L9" s="269"/>
      <c r="M9" s="268"/>
      <c r="N9" s="268"/>
      <c r="O9" s="219"/>
    </row>
    <row r="10" spans="1:15" s="130" customFormat="1" ht="12.75" customHeight="1">
      <c r="A10" s="216"/>
      <c r="B10" s="292"/>
      <c r="C10" s="217"/>
      <c r="D10" s="218"/>
      <c r="E10" s="218"/>
      <c r="F10" s="218"/>
      <c r="G10" s="218"/>
      <c r="H10" s="218"/>
      <c r="I10" s="218"/>
      <c r="J10" s="269"/>
      <c r="K10" s="269"/>
      <c r="L10" s="269"/>
      <c r="M10" s="268"/>
      <c r="N10" s="268"/>
      <c r="O10" s="219"/>
    </row>
    <row r="11" spans="1:15" s="130" customFormat="1" ht="17.25" customHeight="1" thickBot="1">
      <c r="A11" s="1660" t="s">
        <v>182</v>
      </c>
      <c r="B11" s="1661"/>
      <c r="C11" s="1661"/>
      <c r="D11" s="1661"/>
      <c r="E11" s="1661"/>
      <c r="F11" s="1661"/>
      <c r="G11" s="1661"/>
      <c r="H11" s="1661"/>
      <c r="I11" s="1661"/>
      <c r="J11" s="1661"/>
      <c r="K11" s="1661"/>
      <c r="L11" s="1661"/>
      <c r="M11" s="1661"/>
      <c r="N11" s="1661"/>
      <c r="O11" s="1661"/>
    </row>
    <row r="12" ht="16.5" thickTop="1"/>
  </sheetData>
  <sheetProtection insertRows="0" deleteRows="0"/>
  <mergeCells count="4">
    <mergeCell ref="A1:D1"/>
    <mergeCell ref="A3:O3"/>
    <mergeCell ref="E1:K1"/>
    <mergeCell ref="A11:O11"/>
  </mergeCells>
  <conditionalFormatting sqref="A6:A10">
    <cfRule type="expression" priority="8" dxfId="0">
      <formula>AND(COUNTBLANK($D6)=0,COUNTBLANK($A6)=1)</formula>
    </cfRule>
    <cfRule type="expression" priority="16" dxfId="0">
      <formula>AND(COUNTBLANK($C6)=0,COUNTBLANK($A6)=1)</formula>
    </cfRule>
  </conditionalFormatting>
  <conditionalFormatting sqref="D6:D10">
    <cfRule type="expression" priority="15" dxfId="0">
      <formula>AND(COUNTBLANK($C6)=0,COUNTBLANK($D6)=1)</formula>
    </cfRule>
  </conditionalFormatting>
  <conditionalFormatting sqref="E6:E10">
    <cfRule type="expression" priority="6" dxfId="0">
      <formula>AND(COUNTBLANK($D6)=0,COUNTBLANK($E6)=1)</formula>
    </cfRule>
    <cfRule type="expression" priority="14" dxfId="0">
      <formula>AND(COUNTBLANK($C6)=0,COUNTBLANK($E6)=1)</formula>
    </cfRule>
  </conditionalFormatting>
  <conditionalFormatting sqref="F6:F10">
    <cfRule type="expression" priority="5" dxfId="0">
      <formula>AND(COUNTBLANK($D6)=0,COUNTBLANK($F6)=1)</formula>
    </cfRule>
    <cfRule type="expression" priority="13" dxfId="0">
      <formula>AND(COUNTBLANK($C6)=0,COUNTBLANK($F6)=1)</formula>
    </cfRule>
  </conditionalFormatting>
  <conditionalFormatting sqref="G6:G10">
    <cfRule type="expression" priority="4" dxfId="0">
      <formula>AND(COUNTBLANK($D6)=0,COUNTBLANK($G6)=1)</formula>
    </cfRule>
    <cfRule type="expression" priority="12" dxfId="0">
      <formula>AND(COUNTBLANK($C6)=0,COUNTBLANK($G6)=1)</formula>
    </cfRule>
  </conditionalFormatting>
  <conditionalFormatting sqref="H6:H10">
    <cfRule type="expression" priority="3" dxfId="0">
      <formula>AND(COUNTBLANK($D6)=0,COUNTBLANK($H6)=1)</formula>
    </cfRule>
    <cfRule type="expression" priority="11" dxfId="0">
      <formula>AND(COUNTBLANK($C6)=0,COUNTBLANK($H6)=1)</formula>
    </cfRule>
  </conditionalFormatting>
  <conditionalFormatting sqref="I6:I10">
    <cfRule type="expression" priority="2" dxfId="0">
      <formula>AND(COUNTBLANK($D6)=0,COUNTBLANK($I6)=1)</formula>
    </cfRule>
    <cfRule type="expression" priority="10" dxfId="0">
      <formula>AND(COUNTBLANK($C6)=0,COUNTBLANK($I6)=1)</formula>
    </cfRule>
  </conditionalFormatting>
  <conditionalFormatting sqref="O6:O10">
    <cfRule type="expression" priority="1" dxfId="0">
      <formula>AND(COUNTBLANK($D6)=0,COUNTBLANK($O6)=1)</formula>
    </cfRule>
    <cfRule type="expression" priority="9" dxfId="0">
      <formula>AND(COUNTBLANK($C6)=0,COUNTBLANK($O6)=1)</formula>
    </cfRule>
  </conditionalFormatting>
  <conditionalFormatting sqref="C6:C10">
    <cfRule type="expression" priority="7" dxfId="0">
      <formula>AND(COUNTBLANK($D6)=0,COUNTBLANK($C6)=1)</formula>
    </cfRule>
  </conditionalFormatting>
  <dataValidations count="2">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 allowBlank="1" showInputMessage="1" showErrorMessage="1" error="Въведете годината с четири цифри" sqref="B6:B10"/>
  </dataValidations>
  <printOptions horizontalCentered="1"/>
  <pageMargins left="0.2362204724409449" right="0.2362204724409449" top="0.7480314960629921" bottom="0.7480314960629921" header="0" footer="0"/>
  <pageSetup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8.xml><?xml version="1.0" encoding="utf-8"?>
<worksheet xmlns="http://schemas.openxmlformats.org/spreadsheetml/2006/main" xmlns:r="http://schemas.openxmlformats.org/officeDocument/2006/relationships">
  <dimension ref="A1:O11"/>
  <sheetViews>
    <sheetView showGridLines="0" zoomScale="50" zoomScaleNormal="50" zoomScalePageLayoutView="40" workbookViewId="0" topLeftCell="A1">
      <selection activeCell="F8" sqref="F8"/>
    </sheetView>
  </sheetViews>
  <sheetFormatPr defaultColWidth="9.140625" defaultRowHeight="15"/>
  <cols>
    <col min="1" max="2" width="12.8515625" style="1" customWidth="1"/>
    <col min="3" max="3" width="24.57421875" style="1" customWidth="1"/>
    <col min="4" max="4" width="32.8515625" style="1" customWidth="1"/>
    <col min="5" max="5" width="16.140625" style="1" customWidth="1"/>
    <col min="6" max="6" width="36.421875" style="1" customWidth="1"/>
    <col min="7" max="7" width="22.421875" style="1" customWidth="1"/>
    <col min="8" max="8" width="18.8515625" style="1" customWidth="1"/>
    <col min="9" max="9" width="17.421875" style="1" customWidth="1"/>
    <col min="10" max="10" width="16.28125" style="1" customWidth="1"/>
    <col min="11" max="11" width="18.57421875" style="1" customWidth="1"/>
    <col min="12" max="12" width="26.140625" style="1" customWidth="1"/>
    <col min="13" max="13" width="19.8515625" style="1" customWidth="1"/>
    <col min="14" max="14" width="20.7109375" style="1" customWidth="1"/>
    <col min="15" max="15" width="16.7109375" style="1" customWidth="1"/>
    <col min="16" max="16384" width="9.140625" style="1" customWidth="1"/>
  </cols>
  <sheetData>
    <row r="1" spans="1:11" s="2" customFormat="1" ht="18.75">
      <c r="A1" s="1603" t="s">
        <v>58</v>
      </c>
      <c r="B1" s="1603"/>
      <c r="C1" s="1603"/>
      <c r="D1" s="1603"/>
      <c r="E1" s="1560" t="str">
        <f>[0]!Name</f>
        <v>Институт по биоразнообразие и екосистемни изследвания</v>
      </c>
      <c r="F1" s="1560"/>
      <c r="G1" s="1560"/>
      <c r="H1" s="1560"/>
      <c r="I1" s="1560"/>
      <c r="J1" s="1560"/>
      <c r="K1" s="1560"/>
    </row>
    <row r="2" s="2" customFormat="1" ht="21.75" customHeight="1"/>
    <row r="3" spans="1:15" s="7" customFormat="1" ht="138" customHeight="1" thickBot="1">
      <c r="A3" s="1604" t="s">
        <v>272</v>
      </c>
      <c r="B3" s="1604"/>
      <c r="C3" s="1604"/>
      <c r="D3" s="1604"/>
      <c r="E3" s="1604"/>
      <c r="F3" s="1604"/>
      <c r="G3" s="1604"/>
      <c r="H3" s="1604"/>
      <c r="I3" s="1604"/>
      <c r="J3" s="1604"/>
      <c r="K3" s="1604"/>
      <c r="L3" s="1604"/>
      <c r="M3" s="1604"/>
      <c r="N3" s="1604"/>
      <c r="O3" s="1604"/>
    </row>
    <row r="4" spans="1:15" ht="121.5" customHeight="1" thickBot="1" thickTop="1">
      <c r="A4" s="69" t="s">
        <v>189</v>
      </c>
      <c r="B4" s="160" t="s">
        <v>218</v>
      </c>
      <c r="C4" s="160" t="s">
        <v>4</v>
      </c>
      <c r="D4" s="31" t="s">
        <v>145</v>
      </c>
      <c r="E4" s="31" t="s">
        <v>146</v>
      </c>
      <c r="F4" s="31" t="s">
        <v>219</v>
      </c>
      <c r="G4" s="31" t="s">
        <v>217</v>
      </c>
      <c r="H4" s="30" t="s">
        <v>3</v>
      </c>
      <c r="I4" s="31" t="s">
        <v>192</v>
      </c>
      <c r="J4" s="31" t="s">
        <v>148</v>
      </c>
      <c r="K4" s="31" t="s">
        <v>149</v>
      </c>
      <c r="L4" s="31" t="s">
        <v>150</v>
      </c>
      <c r="M4" s="31" t="s">
        <v>151</v>
      </c>
      <c r="N4" s="31" t="s">
        <v>152</v>
      </c>
      <c r="O4" s="32" t="s">
        <v>216</v>
      </c>
    </row>
    <row r="5" spans="1:15" ht="16.5" thickBot="1">
      <c r="A5" s="63" t="s">
        <v>84</v>
      </c>
      <c r="B5" s="64" t="s">
        <v>85</v>
      </c>
      <c r="C5" s="64" t="s">
        <v>86</v>
      </c>
      <c r="D5" s="64" t="s">
        <v>87</v>
      </c>
      <c r="E5" s="64" t="s">
        <v>102</v>
      </c>
      <c r="F5" s="64" t="s">
        <v>103</v>
      </c>
      <c r="G5" s="64" t="s">
        <v>104</v>
      </c>
      <c r="H5" s="64" t="s">
        <v>105</v>
      </c>
      <c r="I5" s="64" t="s">
        <v>106</v>
      </c>
      <c r="J5" s="64" t="s">
        <v>107</v>
      </c>
      <c r="K5" s="64" t="s">
        <v>108</v>
      </c>
      <c r="L5" s="64" t="s">
        <v>109</v>
      </c>
      <c r="M5" s="64" t="s">
        <v>110</v>
      </c>
      <c r="N5" s="64" t="s">
        <v>111</v>
      </c>
      <c r="O5" s="65" t="s">
        <v>112</v>
      </c>
    </row>
    <row r="6" spans="1:15" s="12" customFormat="1" ht="15" thickTop="1">
      <c r="A6" s="380"/>
      <c r="B6" s="215"/>
      <c r="C6" s="215"/>
      <c r="D6" s="387"/>
      <c r="E6" s="381"/>
      <c r="F6" s="381"/>
      <c r="G6" s="381"/>
      <c r="H6" s="381"/>
      <c r="I6" s="381"/>
      <c r="J6" s="271"/>
      <c r="K6" s="271"/>
      <c r="L6" s="271"/>
      <c r="M6" s="270"/>
      <c r="N6" s="270"/>
      <c r="O6" s="382"/>
    </row>
    <row r="7" spans="1:15" s="12" customFormat="1" ht="14.25">
      <c r="A7" s="216"/>
      <c r="B7" s="217"/>
      <c r="C7" s="217"/>
      <c r="D7" s="218"/>
      <c r="E7" s="218"/>
      <c r="F7" s="218"/>
      <c r="G7" s="218"/>
      <c r="H7" s="218"/>
      <c r="I7" s="218"/>
      <c r="J7" s="273"/>
      <c r="K7" s="273"/>
      <c r="L7" s="273"/>
      <c r="M7" s="272"/>
      <c r="N7" s="272"/>
      <c r="O7" s="219"/>
    </row>
    <row r="8" spans="1:15" s="12" customFormat="1" ht="14.25">
      <c r="A8" s="216"/>
      <c r="B8" s="217"/>
      <c r="C8" s="217"/>
      <c r="D8" s="218"/>
      <c r="E8" s="218"/>
      <c r="F8" s="218"/>
      <c r="G8" s="218"/>
      <c r="H8" s="218"/>
      <c r="I8" s="218"/>
      <c r="J8" s="273"/>
      <c r="K8" s="273"/>
      <c r="L8" s="273"/>
      <c r="M8" s="272"/>
      <c r="N8" s="272"/>
      <c r="O8" s="219"/>
    </row>
    <row r="9" spans="1:15" s="12" customFormat="1" ht="14.25">
      <c r="A9" s="216"/>
      <c r="B9" s="217"/>
      <c r="C9" s="217"/>
      <c r="D9" s="218"/>
      <c r="E9" s="218"/>
      <c r="F9" s="218"/>
      <c r="G9" s="218"/>
      <c r="H9" s="218"/>
      <c r="I9" s="218"/>
      <c r="J9" s="273"/>
      <c r="K9" s="273"/>
      <c r="L9" s="273"/>
      <c r="M9" s="272"/>
      <c r="N9" s="272"/>
      <c r="O9" s="219"/>
    </row>
    <row r="10" spans="1:15" s="12" customFormat="1" ht="14.25">
      <c r="A10" s="216"/>
      <c r="B10" s="217"/>
      <c r="C10" s="217"/>
      <c r="D10" s="218"/>
      <c r="E10" s="218"/>
      <c r="F10" s="218"/>
      <c r="G10" s="218"/>
      <c r="H10" s="218"/>
      <c r="I10" s="218"/>
      <c r="J10" s="273"/>
      <c r="K10" s="273"/>
      <c r="L10" s="273"/>
      <c r="M10" s="272"/>
      <c r="N10" s="272"/>
      <c r="O10" s="219"/>
    </row>
    <row r="11" spans="1:15" s="12" customFormat="1" ht="15.75" customHeight="1" thickBot="1">
      <c r="A11" s="1660" t="s">
        <v>182</v>
      </c>
      <c r="B11" s="1661"/>
      <c r="C11" s="1661"/>
      <c r="D11" s="1661"/>
      <c r="E11" s="1661"/>
      <c r="F11" s="1661"/>
      <c r="G11" s="1661"/>
      <c r="H11" s="1661"/>
      <c r="I11" s="1661"/>
      <c r="J11" s="1661"/>
      <c r="K11" s="1661"/>
      <c r="L11" s="1661"/>
      <c r="M11" s="1661"/>
      <c r="N11" s="1661"/>
      <c r="O11" s="1661"/>
    </row>
    <row r="12" ht="16.5" thickTop="1"/>
  </sheetData>
  <sheetProtection insertRows="0" deleteRows="0"/>
  <mergeCells count="4">
    <mergeCell ref="E1:K1"/>
    <mergeCell ref="A1:D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pageMargins left="0.2362204724409449" right="0.2362204724409449" top="0.5905511811023623" bottom="0.7480314960629921" header="0" footer="0"/>
  <pageSetup orientation="landscape" paperSize="9" scale="43"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9.xml><?xml version="1.0" encoding="utf-8"?>
<worksheet xmlns="http://schemas.openxmlformats.org/spreadsheetml/2006/main" xmlns:r="http://schemas.openxmlformats.org/officeDocument/2006/relationships">
  <dimension ref="A1:O13"/>
  <sheetViews>
    <sheetView showGridLines="0" zoomScale="50" zoomScaleNormal="50" zoomScalePageLayoutView="40" workbookViewId="0" topLeftCell="A1">
      <selection activeCell="D6" sqref="D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421875" style="1" customWidth="1"/>
    <col min="11" max="11" width="21.57421875" style="1" customWidth="1"/>
    <col min="12" max="12" width="21.28125" style="1" customWidth="1"/>
    <col min="13" max="13" width="21.57421875" style="1" customWidth="1"/>
    <col min="14" max="14" width="22.00390625" style="1" customWidth="1"/>
    <col min="15" max="15" width="18.140625" style="1" customWidth="1"/>
    <col min="16" max="16384" width="9.140625" style="1" customWidth="1"/>
  </cols>
  <sheetData>
    <row r="1" spans="1:11" s="2" customFormat="1" ht="18.75">
      <c r="A1" s="1603" t="s">
        <v>58</v>
      </c>
      <c r="B1" s="1603"/>
      <c r="C1" s="1603"/>
      <c r="D1" s="1603"/>
      <c r="E1" s="1560" t="str">
        <f>[0]!Name</f>
        <v>Институт по биоразнообразие и екосистемни изследвания</v>
      </c>
      <c r="F1" s="1560"/>
      <c r="G1" s="1560"/>
      <c r="H1" s="1560"/>
      <c r="I1" s="1560"/>
      <c r="J1" s="1560"/>
      <c r="K1" s="1560"/>
    </row>
    <row r="2" s="2" customFormat="1" ht="21.75" customHeight="1"/>
    <row r="3" spans="1:15" s="7" customFormat="1" ht="139.5" customHeight="1" thickBot="1">
      <c r="A3" s="1604" t="s">
        <v>320</v>
      </c>
      <c r="B3" s="1604"/>
      <c r="C3" s="1604"/>
      <c r="D3" s="1604"/>
      <c r="E3" s="1604"/>
      <c r="F3" s="1604"/>
      <c r="G3" s="1604"/>
      <c r="H3" s="1604"/>
      <c r="I3" s="1604"/>
      <c r="J3" s="1604"/>
      <c r="K3" s="1604"/>
      <c r="L3" s="1604"/>
      <c r="M3" s="1604"/>
      <c r="N3" s="1604"/>
      <c r="O3" s="1604"/>
    </row>
    <row r="4" spans="1:15" ht="230.25" customHeight="1" thickBot="1" thickTop="1">
      <c r="A4" s="69" t="s">
        <v>189</v>
      </c>
      <c r="B4" s="160" t="s">
        <v>218</v>
      </c>
      <c r="C4" s="160" t="s">
        <v>4</v>
      </c>
      <c r="D4" s="31" t="s">
        <v>145</v>
      </c>
      <c r="E4" s="31" t="s">
        <v>146</v>
      </c>
      <c r="F4" s="31" t="s">
        <v>215</v>
      </c>
      <c r="G4" s="31" t="s">
        <v>217</v>
      </c>
      <c r="H4" s="30" t="s">
        <v>3</v>
      </c>
      <c r="I4" s="31" t="s">
        <v>192</v>
      </c>
      <c r="J4" s="31" t="s">
        <v>148</v>
      </c>
      <c r="K4" s="31" t="s">
        <v>149</v>
      </c>
      <c r="L4" s="31" t="s">
        <v>150</v>
      </c>
      <c r="M4" s="31" t="s">
        <v>151</v>
      </c>
      <c r="N4" s="31" t="s">
        <v>152</v>
      </c>
      <c r="O4" s="32" t="s">
        <v>216</v>
      </c>
    </row>
    <row r="5" spans="1:15" ht="16.5" thickBot="1">
      <c r="A5" s="63" t="s">
        <v>84</v>
      </c>
      <c r="B5" s="64" t="s">
        <v>85</v>
      </c>
      <c r="C5" s="64" t="s">
        <v>86</v>
      </c>
      <c r="D5" s="64" t="s">
        <v>87</v>
      </c>
      <c r="E5" s="64" t="s">
        <v>102</v>
      </c>
      <c r="F5" s="64" t="s">
        <v>103</v>
      </c>
      <c r="G5" s="64" t="s">
        <v>104</v>
      </c>
      <c r="H5" s="64" t="s">
        <v>105</v>
      </c>
      <c r="I5" s="64" t="s">
        <v>106</v>
      </c>
      <c r="J5" s="64" t="s">
        <v>107</v>
      </c>
      <c r="K5" s="64" t="s">
        <v>108</v>
      </c>
      <c r="L5" s="64" t="s">
        <v>109</v>
      </c>
      <c r="M5" s="64" t="s">
        <v>110</v>
      </c>
      <c r="N5" s="64" t="s">
        <v>111</v>
      </c>
      <c r="O5" s="65" t="s">
        <v>112</v>
      </c>
    </row>
    <row r="6" spans="1:15" s="12" customFormat="1" ht="15" thickTop="1">
      <c r="A6" s="380"/>
      <c r="B6" s="215"/>
      <c r="C6" s="215"/>
      <c r="D6" s="387"/>
      <c r="E6" s="381"/>
      <c r="F6" s="381"/>
      <c r="G6" s="381"/>
      <c r="H6" s="381"/>
      <c r="I6" s="381"/>
      <c r="J6" s="220"/>
      <c r="K6" s="220"/>
      <c r="L6" s="220"/>
      <c r="M6" s="371"/>
      <c r="N6" s="371"/>
      <c r="O6" s="382"/>
    </row>
    <row r="7" spans="1:15" s="12" customFormat="1" ht="14.25">
      <c r="A7" s="216"/>
      <c r="B7" s="217"/>
      <c r="C7" s="217"/>
      <c r="D7" s="218"/>
      <c r="E7" s="218"/>
      <c r="F7" s="218"/>
      <c r="G7" s="218"/>
      <c r="H7" s="218"/>
      <c r="I7" s="218"/>
      <c r="J7" s="221"/>
      <c r="K7" s="221"/>
      <c r="L7" s="221"/>
      <c r="M7" s="371"/>
      <c r="N7" s="371"/>
      <c r="O7" s="219"/>
    </row>
    <row r="8" spans="1:15" s="12" customFormat="1" ht="14.25">
      <c r="A8" s="216"/>
      <c r="B8" s="217"/>
      <c r="C8" s="217"/>
      <c r="D8" s="218"/>
      <c r="E8" s="218"/>
      <c r="F8" s="218"/>
      <c r="G8" s="218"/>
      <c r="H8" s="218"/>
      <c r="I8" s="218"/>
      <c r="J8" s="221"/>
      <c r="K8" s="221"/>
      <c r="L8" s="221"/>
      <c r="M8" s="371"/>
      <c r="N8" s="371"/>
      <c r="O8" s="219"/>
    </row>
    <row r="9" spans="1:15" s="12" customFormat="1" ht="14.25">
      <c r="A9" s="216"/>
      <c r="B9" s="217"/>
      <c r="C9" s="217"/>
      <c r="D9" s="218"/>
      <c r="E9" s="218"/>
      <c r="F9" s="218"/>
      <c r="G9" s="218"/>
      <c r="H9" s="218"/>
      <c r="I9" s="218"/>
      <c r="J9" s="221"/>
      <c r="K9" s="221"/>
      <c r="L9" s="221"/>
      <c r="M9" s="371"/>
      <c r="N9" s="371"/>
      <c r="O9" s="219"/>
    </row>
    <row r="10" spans="1:15" s="12" customFormat="1" ht="14.25">
      <c r="A10" s="216"/>
      <c r="B10" s="217"/>
      <c r="C10" s="217"/>
      <c r="D10" s="218"/>
      <c r="E10" s="218"/>
      <c r="F10" s="218"/>
      <c r="G10" s="218"/>
      <c r="H10" s="218"/>
      <c r="I10" s="218"/>
      <c r="J10" s="221"/>
      <c r="K10" s="221"/>
      <c r="L10" s="221"/>
      <c r="M10" s="371"/>
      <c r="N10" s="371"/>
      <c r="O10" s="219"/>
    </row>
    <row r="11" spans="1:15" s="12" customFormat="1" ht="15.75" customHeight="1" thickBot="1">
      <c r="A11" s="1660" t="s">
        <v>182</v>
      </c>
      <c r="B11" s="1661"/>
      <c r="C11" s="1661"/>
      <c r="D11" s="1661"/>
      <c r="E11" s="1661"/>
      <c r="F11" s="1661"/>
      <c r="G11" s="1661"/>
      <c r="H11" s="1661"/>
      <c r="I11" s="1661"/>
      <c r="J11" s="1661"/>
      <c r="K11" s="1661"/>
      <c r="L11" s="1661"/>
      <c r="M11" s="1661"/>
      <c r="N11" s="1661"/>
      <c r="O11" s="1661"/>
    </row>
    <row r="12" ht="16.5" thickTop="1"/>
    <row r="13" ht="15.75">
      <c r="D13" s="3"/>
    </row>
  </sheetData>
  <sheetProtection insertRows="0" deleteRows="0"/>
  <mergeCells count="4">
    <mergeCell ref="E1:K1"/>
    <mergeCell ref="A1:D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7480314960629921" bottom="0.7480314960629921" header="0" footer="0"/>
  <pageSetup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xml><?xml version="1.0" encoding="utf-8"?>
<worksheet xmlns="http://schemas.openxmlformats.org/spreadsheetml/2006/main" xmlns:r="http://schemas.openxmlformats.org/officeDocument/2006/relationships">
  <dimension ref="A1:X146"/>
  <sheetViews>
    <sheetView showGridLines="0" zoomScale="90" zoomScaleNormal="90" zoomScalePageLayoutView="80" workbookViewId="0" topLeftCell="A4">
      <selection activeCell="B15" sqref="B15"/>
    </sheetView>
  </sheetViews>
  <sheetFormatPr defaultColWidth="9.140625" defaultRowHeight="15"/>
  <cols>
    <col min="1" max="1" width="51.421875" style="7" customWidth="1"/>
    <col min="2" max="2" width="49.7109375" style="7" customWidth="1"/>
    <col min="3" max="3" width="20.421875" style="7" customWidth="1"/>
    <col min="4" max="4" width="18.28125" style="7" customWidth="1"/>
    <col min="5" max="16384" width="9.140625" style="7" customWidth="1"/>
  </cols>
  <sheetData>
    <row r="1" spans="1:24" s="27" customFormat="1" ht="22.5" customHeight="1">
      <c r="A1" s="28" t="s">
        <v>58</v>
      </c>
      <c r="B1" s="1548" t="str">
        <f>[0]!Name</f>
        <v>Институт по биоразнообразие и екосистемни изследвания</v>
      </c>
      <c r="C1" s="1548"/>
      <c r="D1" s="1548"/>
      <c r="E1" s="26"/>
      <c r="F1" s="26"/>
      <c r="G1" s="26"/>
      <c r="H1" s="26"/>
      <c r="I1" s="26"/>
      <c r="J1" s="26"/>
      <c r="K1" s="26"/>
      <c r="L1" s="26"/>
      <c r="M1" s="26"/>
      <c r="N1" s="26"/>
      <c r="O1" s="26"/>
      <c r="P1" s="26"/>
      <c r="Q1" s="26"/>
      <c r="R1" s="26"/>
      <c r="S1" s="26"/>
      <c r="T1" s="26"/>
      <c r="U1" s="26"/>
      <c r="V1" s="26"/>
      <c r="W1" s="26"/>
      <c r="X1" s="26"/>
    </row>
    <row r="2" spans="1:4" ht="27.75" customHeight="1">
      <c r="A2" s="25"/>
      <c r="B2" s="25"/>
      <c r="C2" s="25"/>
      <c r="D2" s="25"/>
    </row>
    <row r="3" spans="1:4" ht="77.25" customHeight="1">
      <c r="A3" s="1549" t="s">
        <v>354</v>
      </c>
      <c r="B3" s="1550"/>
      <c r="C3" s="1550"/>
      <c r="D3" s="1550"/>
    </row>
    <row r="4" spans="1:4" ht="21" customHeight="1">
      <c r="A4" s="33"/>
      <c r="B4" s="274"/>
      <c r="C4" s="274"/>
      <c r="D4" s="274"/>
    </row>
    <row r="5" spans="1:4" ht="17.25" customHeight="1">
      <c r="A5" s="1554" t="s">
        <v>355</v>
      </c>
      <c r="B5" s="1555"/>
      <c r="C5" s="1556"/>
      <c r="D5" s="1478">
        <v>653.79</v>
      </c>
    </row>
    <row r="6" spans="1:4" ht="31.5" customHeight="1">
      <c r="A6" s="389"/>
      <c r="B6" s="389"/>
      <c r="C6" s="389"/>
      <c r="D6" s="390"/>
    </row>
    <row r="7" spans="1:4" ht="35.25" customHeight="1" thickBot="1">
      <c r="A7" s="1557" t="s">
        <v>270</v>
      </c>
      <c r="B7" s="1558"/>
      <c r="C7" s="1558"/>
      <c r="D7" s="1558"/>
    </row>
    <row r="8" spans="1:4" ht="24.75" customHeight="1" thickBot="1" thickTop="1">
      <c r="A8" s="1551" t="s">
        <v>208</v>
      </c>
      <c r="B8" s="1552"/>
      <c r="C8" s="1552"/>
      <c r="D8" s="1553"/>
    </row>
    <row r="9" spans="1:4" ht="37.5" customHeight="1" thickBot="1" thickTop="1">
      <c r="A9" s="29" t="s">
        <v>0</v>
      </c>
      <c r="B9" s="31" t="s">
        <v>356</v>
      </c>
      <c r="C9" s="31" t="s">
        <v>74</v>
      </c>
      <c r="D9" s="32" t="s">
        <v>75</v>
      </c>
    </row>
    <row r="10" spans="1:4" ht="15.75" thickBot="1">
      <c r="A10" s="34" t="s">
        <v>84</v>
      </c>
      <c r="B10" s="35" t="s">
        <v>85</v>
      </c>
      <c r="C10" s="35" t="s">
        <v>86</v>
      </c>
      <c r="D10" s="36" t="s">
        <v>87</v>
      </c>
    </row>
    <row r="11" spans="1:4" ht="16.5" thickTop="1">
      <c r="A11" s="734" t="s">
        <v>1127</v>
      </c>
      <c r="B11" s="1393" t="s">
        <v>1253</v>
      </c>
      <c r="C11" s="738" t="s">
        <v>76</v>
      </c>
      <c r="D11" s="734" t="s">
        <v>80</v>
      </c>
    </row>
    <row r="12" spans="1:4" ht="15.75">
      <c r="A12" s="734" t="s">
        <v>1128</v>
      </c>
      <c r="B12" s="1393" t="s">
        <v>1254</v>
      </c>
      <c r="C12" s="738"/>
      <c r="D12" s="734" t="s">
        <v>78</v>
      </c>
    </row>
    <row r="13" spans="1:4" ht="15.75">
      <c r="A13" s="734" t="s">
        <v>1129</v>
      </c>
      <c r="B13" s="1393" t="s">
        <v>1255</v>
      </c>
      <c r="C13" s="738" t="s">
        <v>76</v>
      </c>
      <c r="D13" s="734" t="s">
        <v>79</v>
      </c>
    </row>
    <row r="14" spans="1:4" ht="15.75">
      <c r="A14" s="734" t="s">
        <v>1130</v>
      </c>
      <c r="B14" s="1393" t="s">
        <v>1256</v>
      </c>
      <c r="C14" s="738" t="s">
        <v>76</v>
      </c>
      <c r="D14" s="734" t="s">
        <v>80</v>
      </c>
    </row>
    <row r="15" spans="1:4" ht="15.75">
      <c r="A15" s="734" t="s">
        <v>1131</v>
      </c>
      <c r="B15" s="1393" t="s">
        <v>1257</v>
      </c>
      <c r="C15" s="738" t="s">
        <v>76</v>
      </c>
      <c r="D15" s="734" t="s">
        <v>80</v>
      </c>
    </row>
    <row r="16" spans="1:4" ht="15.75">
      <c r="A16" s="734" t="s">
        <v>1132</v>
      </c>
      <c r="B16" s="1393" t="s">
        <v>1258</v>
      </c>
      <c r="C16" s="738" t="s">
        <v>76</v>
      </c>
      <c r="D16" s="734" t="s">
        <v>79</v>
      </c>
    </row>
    <row r="17" spans="1:4" ht="15.75">
      <c r="A17" s="734" t="s">
        <v>1133</v>
      </c>
      <c r="B17" s="1393" t="s">
        <v>1259</v>
      </c>
      <c r="C17" s="738" t="s">
        <v>77</v>
      </c>
      <c r="D17" s="734" t="s">
        <v>81</v>
      </c>
    </row>
    <row r="18" spans="1:4" ht="15.75">
      <c r="A18" s="734" t="s">
        <v>1134</v>
      </c>
      <c r="B18" s="1393" t="s">
        <v>1260</v>
      </c>
      <c r="C18" s="738" t="s">
        <v>76</v>
      </c>
      <c r="D18" s="734" t="s">
        <v>79</v>
      </c>
    </row>
    <row r="19" spans="1:4" ht="15.75">
      <c r="A19" s="734" t="s">
        <v>1135</v>
      </c>
      <c r="B19" s="1393" t="s">
        <v>1261</v>
      </c>
      <c r="C19" s="738"/>
      <c r="D19" s="734" t="s">
        <v>78</v>
      </c>
    </row>
    <row r="20" spans="1:4" ht="15.75">
      <c r="A20" s="734" t="s">
        <v>1136</v>
      </c>
      <c r="B20" s="1393" t="s">
        <v>1262</v>
      </c>
      <c r="C20" s="738" t="s">
        <v>76</v>
      </c>
      <c r="D20" s="734" t="s">
        <v>80</v>
      </c>
    </row>
    <row r="21" spans="1:4" ht="15.75">
      <c r="A21" s="734" t="s">
        <v>1137</v>
      </c>
      <c r="B21" s="1393" t="s">
        <v>1263</v>
      </c>
      <c r="C21" s="738" t="s">
        <v>76</v>
      </c>
      <c r="D21" s="734" t="s">
        <v>79</v>
      </c>
    </row>
    <row r="22" spans="1:4" ht="15.75">
      <c r="A22" s="734" t="s">
        <v>1138</v>
      </c>
      <c r="B22" s="1393" t="s">
        <v>1264</v>
      </c>
      <c r="C22" s="738" t="s">
        <v>76</v>
      </c>
      <c r="D22" s="734" t="s">
        <v>79</v>
      </c>
    </row>
    <row r="23" spans="1:4" ht="15.75">
      <c r="A23" s="735" t="s">
        <v>1139</v>
      </c>
      <c r="B23" s="1393" t="s">
        <v>2010</v>
      </c>
      <c r="C23" s="738"/>
      <c r="D23" s="735" t="s">
        <v>78</v>
      </c>
    </row>
    <row r="24" spans="1:4" ht="15.75">
      <c r="A24" s="734" t="s">
        <v>1140</v>
      </c>
      <c r="B24" s="1393" t="s">
        <v>1265</v>
      </c>
      <c r="C24" s="738"/>
      <c r="D24" s="734" t="s">
        <v>78</v>
      </c>
    </row>
    <row r="25" spans="1:4" ht="15.75">
      <c r="A25" s="734" t="s">
        <v>1141</v>
      </c>
      <c r="B25" s="1393" t="s">
        <v>1266</v>
      </c>
      <c r="C25" s="738"/>
      <c r="D25" s="734" t="s">
        <v>78</v>
      </c>
    </row>
    <row r="26" spans="1:4" ht="15.75">
      <c r="A26" s="734" t="s">
        <v>1142</v>
      </c>
      <c r="B26" s="1393" t="s">
        <v>1267</v>
      </c>
      <c r="C26" s="738" t="s">
        <v>76</v>
      </c>
      <c r="D26" s="734" t="s">
        <v>80</v>
      </c>
    </row>
    <row r="27" spans="1:4" ht="15.75">
      <c r="A27" s="734" t="s">
        <v>1143</v>
      </c>
      <c r="B27" s="1393" t="s">
        <v>1268</v>
      </c>
      <c r="C27" s="738" t="s">
        <v>76</v>
      </c>
      <c r="D27" s="734" t="s">
        <v>79</v>
      </c>
    </row>
    <row r="28" spans="1:4" ht="15.75">
      <c r="A28" s="734" t="s">
        <v>1144</v>
      </c>
      <c r="B28" s="737" t="s">
        <v>1269</v>
      </c>
      <c r="C28" s="738" t="s">
        <v>76</v>
      </c>
      <c r="D28" s="734" t="s">
        <v>79</v>
      </c>
    </row>
    <row r="29" spans="1:4" ht="15.75">
      <c r="A29" s="734" t="s">
        <v>1145</v>
      </c>
      <c r="B29" s="737" t="s">
        <v>1270</v>
      </c>
      <c r="C29" s="738" t="s">
        <v>76</v>
      </c>
      <c r="D29" s="734" t="s">
        <v>79</v>
      </c>
    </row>
    <row r="30" spans="1:4" ht="15.75">
      <c r="A30" s="735" t="s">
        <v>1146</v>
      </c>
      <c r="B30" s="737" t="s">
        <v>1271</v>
      </c>
      <c r="C30" s="738" t="s">
        <v>76</v>
      </c>
      <c r="D30" s="735" t="s">
        <v>78</v>
      </c>
    </row>
    <row r="31" spans="1:4" ht="15.75">
      <c r="A31" s="734" t="s">
        <v>1147</v>
      </c>
      <c r="B31" s="737" t="s">
        <v>1272</v>
      </c>
      <c r="C31" s="738"/>
      <c r="D31" s="734" t="s">
        <v>78</v>
      </c>
    </row>
    <row r="32" spans="1:4" ht="15.75">
      <c r="A32" s="734" t="s">
        <v>1148</v>
      </c>
      <c r="B32" s="737" t="s">
        <v>1273</v>
      </c>
      <c r="C32" s="738" t="s">
        <v>76</v>
      </c>
      <c r="D32" s="734" t="s">
        <v>79</v>
      </c>
    </row>
    <row r="33" spans="1:4" ht="15.75">
      <c r="A33" s="734" t="s">
        <v>1149</v>
      </c>
      <c r="B33" s="737" t="s">
        <v>1274</v>
      </c>
      <c r="C33" s="738"/>
      <c r="D33" s="734" t="s">
        <v>78</v>
      </c>
    </row>
    <row r="34" spans="1:4" ht="15.75">
      <c r="A34" s="734" t="s">
        <v>1150</v>
      </c>
      <c r="B34" s="738" t="s">
        <v>1275</v>
      </c>
      <c r="C34" s="738" t="s">
        <v>76</v>
      </c>
      <c r="D34" s="734" t="s">
        <v>81</v>
      </c>
    </row>
    <row r="35" spans="1:4" ht="15.75">
      <c r="A35" s="734" t="s">
        <v>1151</v>
      </c>
      <c r="B35" s="737" t="s">
        <v>1276</v>
      </c>
      <c r="C35" s="738" t="s">
        <v>76</v>
      </c>
      <c r="D35" s="734" t="s">
        <v>80</v>
      </c>
    </row>
    <row r="36" spans="1:4" ht="15.75">
      <c r="A36" s="734" t="s">
        <v>1152</v>
      </c>
      <c r="B36" s="737" t="s">
        <v>1277</v>
      </c>
      <c r="C36" s="738"/>
      <c r="D36" s="734" t="s">
        <v>79</v>
      </c>
    </row>
    <row r="37" spans="1:4" ht="15.75">
      <c r="A37" s="734" t="s">
        <v>1153</v>
      </c>
      <c r="B37" s="737" t="s">
        <v>1278</v>
      </c>
      <c r="C37" s="738" t="s">
        <v>76</v>
      </c>
      <c r="D37" s="734" t="s">
        <v>79</v>
      </c>
    </row>
    <row r="38" spans="1:4" ht="15.75">
      <c r="A38" s="734" t="s">
        <v>1154</v>
      </c>
      <c r="B38" s="737" t="s">
        <v>1279</v>
      </c>
      <c r="C38" s="738" t="s">
        <v>76</v>
      </c>
      <c r="D38" s="734" t="s">
        <v>80</v>
      </c>
    </row>
    <row r="39" spans="1:4" ht="15.75">
      <c r="A39" s="734" t="s">
        <v>1155</v>
      </c>
      <c r="B39" s="737" t="s">
        <v>1280</v>
      </c>
      <c r="C39" s="738" t="s">
        <v>76</v>
      </c>
      <c r="D39" s="734" t="s">
        <v>81</v>
      </c>
    </row>
    <row r="40" spans="1:4" ht="15.75">
      <c r="A40" s="734" t="s">
        <v>538</v>
      </c>
      <c r="B40" s="737" t="s">
        <v>1281</v>
      </c>
      <c r="C40" s="738" t="s">
        <v>76</v>
      </c>
      <c r="D40" s="734" t="s">
        <v>80</v>
      </c>
    </row>
    <row r="41" spans="1:4" ht="15.75">
      <c r="A41" s="734" t="s">
        <v>1156</v>
      </c>
      <c r="B41" s="737" t="s">
        <v>1282</v>
      </c>
      <c r="C41" s="738" t="s">
        <v>76</v>
      </c>
      <c r="D41" s="734" t="s">
        <v>79</v>
      </c>
    </row>
    <row r="42" spans="1:4" ht="15.75">
      <c r="A42" s="734" t="s">
        <v>1157</v>
      </c>
      <c r="B42" s="737" t="s">
        <v>1283</v>
      </c>
      <c r="C42" s="738" t="s">
        <v>76</v>
      </c>
      <c r="D42" s="734" t="s">
        <v>80</v>
      </c>
    </row>
    <row r="43" spans="1:4" ht="15.75">
      <c r="A43" s="734" t="s">
        <v>1158</v>
      </c>
      <c r="B43" s="737" t="s">
        <v>1284</v>
      </c>
      <c r="C43" s="738" t="s">
        <v>77</v>
      </c>
      <c r="D43" s="734" t="s">
        <v>81</v>
      </c>
    </row>
    <row r="44" spans="1:4" ht="15.75">
      <c r="A44" s="734" t="s">
        <v>1159</v>
      </c>
      <c r="B44" s="737" t="s">
        <v>1285</v>
      </c>
      <c r="C44" s="738" t="s">
        <v>76</v>
      </c>
      <c r="D44" s="734" t="s">
        <v>79</v>
      </c>
    </row>
    <row r="45" spans="1:4" ht="15.75">
      <c r="A45" s="734" t="s">
        <v>1160</v>
      </c>
      <c r="B45" s="1393" t="s">
        <v>1286</v>
      </c>
      <c r="C45" s="738" t="s">
        <v>76</v>
      </c>
      <c r="D45" s="734" t="s">
        <v>81</v>
      </c>
    </row>
    <row r="46" spans="1:4" ht="15.75">
      <c r="A46" s="734" t="s">
        <v>1161</v>
      </c>
      <c r="B46" s="737" t="s">
        <v>1287</v>
      </c>
      <c r="C46" s="738" t="s">
        <v>76</v>
      </c>
      <c r="D46" s="734" t="s">
        <v>80</v>
      </c>
    </row>
    <row r="47" spans="1:4" ht="15.75">
      <c r="A47" s="734" t="s">
        <v>1162</v>
      </c>
      <c r="B47" s="739" t="s">
        <v>1288</v>
      </c>
      <c r="C47" s="738" t="s">
        <v>76</v>
      </c>
      <c r="D47" s="734" t="s">
        <v>79</v>
      </c>
    </row>
    <row r="48" spans="1:4" ht="15.75">
      <c r="A48" s="734" t="s">
        <v>1163</v>
      </c>
      <c r="B48" s="737" t="s">
        <v>1289</v>
      </c>
      <c r="C48" s="738" t="s">
        <v>76</v>
      </c>
      <c r="D48" s="734" t="s">
        <v>81</v>
      </c>
    </row>
    <row r="49" spans="1:4" ht="15.75">
      <c r="A49" s="734" t="s">
        <v>1164</v>
      </c>
      <c r="B49" s="1393" t="s">
        <v>1290</v>
      </c>
      <c r="C49" s="738" t="s">
        <v>76</v>
      </c>
      <c r="D49" s="734" t="s">
        <v>79</v>
      </c>
    </row>
    <row r="50" spans="1:4" ht="15.75">
      <c r="A50" s="734" t="s">
        <v>1165</v>
      </c>
      <c r="B50" s="739" t="s">
        <v>1291</v>
      </c>
      <c r="C50" s="738" t="s">
        <v>76</v>
      </c>
      <c r="D50" s="734" t="s">
        <v>79</v>
      </c>
    </row>
    <row r="51" spans="1:4" ht="15.75">
      <c r="A51" s="734" t="s">
        <v>1166</v>
      </c>
      <c r="B51" s="739" t="s">
        <v>1292</v>
      </c>
      <c r="C51" s="738" t="s">
        <v>76</v>
      </c>
      <c r="D51" s="734" t="s">
        <v>79</v>
      </c>
    </row>
    <row r="52" spans="1:4" ht="15.75">
      <c r="A52" s="734" t="s">
        <v>1167</v>
      </c>
      <c r="B52" s="739" t="s">
        <v>1293</v>
      </c>
      <c r="C52" s="738" t="s">
        <v>76</v>
      </c>
      <c r="D52" s="734" t="s">
        <v>80</v>
      </c>
    </row>
    <row r="53" spans="1:4" ht="15.75">
      <c r="A53" s="735" t="s">
        <v>1168</v>
      </c>
      <c r="B53" s="737" t="s">
        <v>1290</v>
      </c>
      <c r="C53" s="738" t="s">
        <v>76</v>
      </c>
      <c r="D53" s="735" t="s">
        <v>79</v>
      </c>
    </row>
    <row r="54" spans="1:4" ht="15.75">
      <c r="A54" s="734" t="s">
        <v>1169</v>
      </c>
      <c r="B54" s="737" t="s">
        <v>1294</v>
      </c>
      <c r="C54" s="738" t="s">
        <v>77</v>
      </c>
      <c r="D54" s="734" t="s">
        <v>81</v>
      </c>
    </row>
    <row r="55" spans="1:4" ht="15.75">
      <c r="A55" s="734" t="s">
        <v>1170</v>
      </c>
      <c r="B55" s="737" t="s">
        <v>1295</v>
      </c>
      <c r="C55" s="738" t="s">
        <v>76</v>
      </c>
      <c r="D55" s="734" t="s">
        <v>78</v>
      </c>
    </row>
    <row r="56" spans="1:4" ht="15.75">
      <c r="A56" s="734" t="s">
        <v>1171</v>
      </c>
      <c r="B56" s="739" t="s">
        <v>1296</v>
      </c>
      <c r="C56" s="738" t="s">
        <v>76</v>
      </c>
      <c r="D56" s="734" t="s">
        <v>79</v>
      </c>
    </row>
    <row r="57" spans="1:4" ht="15.75">
      <c r="A57" s="734" t="s">
        <v>1172</v>
      </c>
      <c r="B57" s="737" t="s">
        <v>1297</v>
      </c>
      <c r="C57" s="738" t="s">
        <v>76</v>
      </c>
      <c r="D57" s="734" t="s">
        <v>79</v>
      </c>
    </row>
    <row r="58" spans="1:4" ht="15.75">
      <c r="A58" s="734" t="s">
        <v>1173</v>
      </c>
      <c r="B58" s="737" t="s">
        <v>1298</v>
      </c>
      <c r="C58" s="738"/>
      <c r="D58" s="734" t="s">
        <v>78</v>
      </c>
    </row>
    <row r="59" spans="1:4" ht="15.75">
      <c r="A59" s="734" t="s">
        <v>1174</v>
      </c>
      <c r="B59" s="737" t="s">
        <v>1299</v>
      </c>
      <c r="C59" s="738" t="s">
        <v>76</v>
      </c>
      <c r="D59" s="734" t="s">
        <v>79</v>
      </c>
    </row>
    <row r="60" spans="1:4" ht="15.75">
      <c r="A60" s="734" t="s">
        <v>1175</v>
      </c>
      <c r="B60" s="739" t="s">
        <v>1300</v>
      </c>
      <c r="C60" s="738" t="s">
        <v>76</v>
      </c>
      <c r="D60" s="734" t="s">
        <v>79</v>
      </c>
    </row>
    <row r="61" spans="1:4" ht="15.75">
      <c r="A61" s="734" t="s">
        <v>1176</v>
      </c>
      <c r="B61" s="739" t="s">
        <v>1301</v>
      </c>
      <c r="C61" s="738" t="s">
        <v>76</v>
      </c>
      <c r="D61" s="734" t="s">
        <v>79</v>
      </c>
    </row>
    <row r="62" spans="1:4" ht="15.75">
      <c r="A62" s="734" t="s">
        <v>1177</v>
      </c>
      <c r="B62" s="1393" t="s">
        <v>1302</v>
      </c>
      <c r="C62" s="738"/>
      <c r="D62" s="734" t="s">
        <v>78</v>
      </c>
    </row>
    <row r="63" spans="1:4" ht="15.75">
      <c r="A63" s="734" t="s">
        <v>1178</v>
      </c>
      <c r="B63" s="739" t="s">
        <v>1303</v>
      </c>
      <c r="C63" s="738" t="s">
        <v>76</v>
      </c>
      <c r="D63" s="734" t="s">
        <v>79</v>
      </c>
    </row>
    <row r="64" spans="1:4" ht="15.75">
      <c r="A64" s="734" t="s">
        <v>1179</v>
      </c>
      <c r="B64" s="739" t="s">
        <v>1304</v>
      </c>
      <c r="C64" s="738" t="s">
        <v>76</v>
      </c>
      <c r="D64" s="734" t="s">
        <v>79</v>
      </c>
    </row>
    <row r="65" spans="1:4" ht="15.75">
      <c r="A65" s="734" t="s">
        <v>1180</v>
      </c>
      <c r="B65" s="739" t="s">
        <v>1305</v>
      </c>
      <c r="C65" s="738" t="s">
        <v>76</v>
      </c>
      <c r="D65" s="734" t="s">
        <v>80</v>
      </c>
    </row>
    <row r="66" spans="1:4" ht="15.75">
      <c r="A66" s="735" t="s">
        <v>1181</v>
      </c>
      <c r="B66" s="739" t="s">
        <v>1306</v>
      </c>
      <c r="C66" s="738"/>
      <c r="D66" s="735" t="s">
        <v>78</v>
      </c>
    </row>
    <row r="67" spans="1:4" ht="15.75">
      <c r="A67" s="734" t="s">
        <v>1182</v>
      </c>
      <c r="B67" s="739" t="s">
        <v>1307</v>
      </c>
      <c r="C67" s="738" t="s">
        <v>76</v>
      </c>
      <c r="D67" s="734" t="s">
        <v>79</v>
      </c>
    </row>
    <row r="68" spans="1:4" ht="15.75">
      <c r="A68" s="734" t="s">
        <v>1183</v>
      </c>
      <c r="B68" s="739" t="s">
        <v>1308</v>
      </c>
      <c r="C68" s="738" t="s">
        <v>76</v>
      </c>
      <c r="D68" s="734" t="s">
        <v>80</v>
      </c>
    </row>
    <row r="69" spans="1:4" ht="15.75">
      <c r="A69" s="734" t="s">
        <v>1184</v>
      </c>
      <c r="B69" s="739" t="s">
        <v>1309</v>
      </c>
      <c r="C69" s="738" t="s">
        <v>76</v>
      </c>
      <c r="D69" s="734" t="s">
        <v>81</v>
      </c>
    </row>
    <row r="70" spans="1:4" ht="15.75">
      <c r="A70" s="734" t="s">
        <v>1185</v>
      </c>
      <c r="B70" s="739" t="s">
        <v>1310</v>
      </c>
      <c r="C70" s="738" t="s">
        <v>76</v>
      </c>
      <c r="D70" s="734" t="s">
        <v>79</v>
      </c>
    </row>
    <row r="71" spans="1:4" ht="15.75">
      <c r="A71" s="734" t="s">
        <v>1186</v>
      </c>
      <c r="B71" s="739" t="s">
        <v>1311</v>
      </c>
      <c r="C71" s="738" t="s">
        <v>76</v>
      </c>
      <c r="D71" s="734" t="s">
        <v>79</v>
      </c>
    </row>
    <row r="72" spans="1:4" ht="15.75">
      <c r="A72" s="734" t="s">
        <v>1187</v>
      </c>
      <c r="B72" s="739" t="s">
        <v>1312</v>
      </c>
      <c r="C72" s="738"/>
      <c r="D72" s="734" t="s">
        <v>78</v>
      </c>
    </row>
    <row r="73" spans="1:4" ht="15.75">
      <c r="A73" s="734" t="s">
        <v>1188</v>
      </c>
      <c r="B73" s="739" t="s">
        <v>1888</v>
      </c>
      <c r="C73" s="738"/>
      <c r="D73" s="734" t="s">
        <v>78</v>
      </c>
    </row>
    <row r="74" spans="1:4" ht="15.75">
      <c r="A74" s="734" t="s">
        <v>1189</v>
      </c>
      <c r="B74" s="739" t="s">
        <v>1313</v>
      </c>
      <c r="C74" s="738" t="s">
        <v>76</v>
      </c>
      <c r="D74" s="734" t="s">
        <v>79</v>
      </c>
    </row>
    <row r="75" spans="1:4" ht="15.75">
      <c r="A75" s="734" t="s">
        <v>1190</v>
      </c>
      <c r="B75" s="739" t="s">
        <v>1314</v>
      </c>
      <c r="C75" s="738" t="s">
        <v>76</v>
      </c>
      <c r="D75" s="734" t="s">
        <v>81</v>
      </c>
    </row>
    <row r="76" spans="1:4" ht="15.75">
      <c r="A76" s="734" t="s">
        <v>1191</v>
      </c>
      <c r="B76" s="739" t="s">
        <v>1315</v>
      </c>
      <c r="C76" s="738" t="s">
        <v>76</v>
      </c>
      <c r="D76" s="734" t="s">
        <v>80</v>
      </c>
    </row>
    <row r="77" spans="1:4" ht="15.75">
      <c r="A77" s="734" t="s">
        <v>1192</v>
      </c>
      <c r="B77" s="739" t="s">
        <v>1316</v>
      </c>
      <c r="C77" s="738" t="s">
        <v>76</v>
      </c>
      <c r="D77" s="734" t="s">
        <v>81</v>
      </c>
    </row>
    <row r="78" spans="1:4" ht="15.75">
      <c r="A78" s="734" t="s">
        <v>1193</v>
      </c>
      <c r="B78" s="739" t="s">
        <v>1317</v>
      </c>
      <c r="C78" s="738" t="s">
        <v>76</v>
      </c>
      <c r="D78" s="734" t="s">
        <v>79</v>
      </c>
    </row>
    <row r="79" spans="1:4" ht="15.75">
      <c r="A79" s="734" t="s">
        <v>1194</v>
      </c>
      <c r="B79" s="739" t="s">
        <v>1318</v>
      </c>
      <c r="C79" s="738" t="s">
        <v>76</v>
      </c>
      <c r="D79" s="734" t="s">
        <v>80</v>
      </c>
    </row>
    <row r="80" spans="1:4" ht="15.75">
      <c r="A80" s="734" t="s">
        <v>1195</v>
      </c>
      <c r="B80" s="739" t="s">
        <v>1319</v>
      </c>
      <c r="C80" s="738" t="s">
        <v>76</v>
      </c>
      <c r="D80" s="734" t="s">
        <v>80</v>
      </c>
    </row>
    <row r="81" spans="1:4" ht="15.75">
      <c r="A81" s="735" t="s">
        <v>1196</v>
      </c>
      <c r="B81" s="739" t="s">
        <v>1320</v>
      </c>
      <c r="C81" s="738" t="s">
        <v>76</v>
      </c>
      <c r="D81" s="735" t="s">
        <v>79</v>
      </c>
    </row>
    <row r="82" spans="1:4" ht="15.75">
      <c r="A82" s="735" t="s">
        <v>1892</v>
      </c>
      <c r="B82" s="1393" t="s">
        <v>1889</v>
      </c>
      <c r="C82" s="738"/>
      <c r="D82" s="735" t="s">
        <v>78</v>
      </c>
    </row>
    <row r="83" spans="1:4" ht="15.75">
      <c r="A83" s="734" t="s">
        <v>1197</v>
      </c>
      <c r="B83" s="739" t="s">
        <v>1321</v>
      </c>
      <c r="C83" s="738" t="s">
        <v>76</v>
      </c>
      <c r="D83" s="734" t="s">
        <v>80</v>
      </c>
    </row>
    <row r="84" spans="1:4" ht="15.75">
      <c r="A84" s="734" t="s">
        <v>1198</v>
      </c>
      <c r="B84" s="739" t="s">
        <v>1322</v>
      </c>
      <c r="C84" s="738"/>
      <c r="D84" s="734" t="s">
        <v>78</v>
      </c>
    </row>
    <row r="85" spans="1:4" ht="15.75">
      <c r="A85" s="734" t="s">
        <v>1199</v>
      </c>
      <c r="B85" s="739" t="s">
        <v>1323</v>
      </c>
      <c r="C85" s="738" t="s">
        <v>76</v>
      </c>
      <c r="D85" s="734" t="s">
        <v>80</v>
      </c>
    </row>
    <row r="86" spans="1:4" ht="15.75">
      <c r="A86" s="734" t="s">
        <v>1890</v>
      </c>
      <c r="B86" s="1392" t="s">
        <v>1891</v>
      </c>
      <c r="C86" s="738" t="s">
        <v>76</v>
      </c>
      <c r="D86" s="734" t="s">
        <v>79</v>
      </c>
    </row>
    <row r="87" spans="1:4" ht="15.75">
      <c r="A87" s="734" t="s">
        <v>1200</v>
      </c>
      <c r="B87" s="739" t="s">
        <v>1324</v>
      </c>
      <c r="C87" s="738" t="s">
        <v>76</v>
      </c>
      <c r="D87" s="734" t="s">
        <v>80</v>
      </c>
    </row>
    <row r="88" spans="1:4" ht="15.75">
      <c r="A88" s="734" t="s">
        <v>1201</v>
      </c>
      <c r="B88" s="739" t="s">
        <v>1325</v>
      </c>
      <c r="C88" s="738" t="s">
        <v>76</v>
      </c>
      <c r="D88" s="734" t="s">
        <v>79</v>
      </c>
    </row>
    <row r="89" spans="1:4" ht="15.75">
      <c r="A89" s="734" t="s">
        <v>1202</v>
      </c>
      <c r="B89" s="1393" t="s">
        <v>1326</v>
      </c>
      <c r="C89" s="738" t="s">
        <v>76</v>
      </c>
      <c r="D89" s="734" t="s">
        <v>79</v>
      </c>
    </row>
    <row r="90" spans="1:4" ht="15.75">
      <c r="A90" s="734" t="s">
        <v>1203</v>
      </c>
      <c r="B90" s="1393" t="s">
        <v>1327</v>
      </c>
      <c r="C90" s="738" t="s">
        <v>76</v>
      </c>
      <c r="D90" s="734" t="s">
        <v>79</v>
      </c>
    </row>
    <row r="91" spans="1:4" ht="15.75">
      <c r="A91" s="734" t="s">
        <v>1204</v>
      </c>
      <c r="B91" s="1393" t="s">
        <v>1328</v>
      </c>
      <c r="C91" s="738" t="s">
        <v>76</v>
      </c>
      <c r="D91" s="734" t="s">
        <v>79</v>
      </c>
    </row>
    <row r="92" spans="1:4" ht="15.75">
      <c r="A92" s="734" t="s">
        <v>1205</v>
      </c>
      <c r="B92" s="1393" t="s">
        <v>1329</v>
      </c>
      <c r="C92" s="738" t="s">
        <v>76</v>
      </c>
      <c r="D92" s="734" t="s">
        <v>80</v>
      </c>
    </row>
    <row r="93" spans="1:4" ht="15.75">
      <c r="A93" s="734" t="s">
        <v>1206</v>
      </c>
      <c r="B93" s="1393" t="s">
        <v>1330</v>
      </c>
      <c r="C93" s="738" t="s">
        <v>76</v>
      </c>
      <c r="D93" s="734" t="s">
        <v>79</v>
      </c>
    </row>
    <row r="94" spans="1:4" ht="15.75">
      <c r="A94" s="734" t="s">
        <v>1207</v>
      </c>
      <c r="B94" s="739" t="s">
        <v>1331</v>
      </c>
      <c r="C94" s="738" t="s">
        <v>76</v>
      </c>
      <c r="D94" s="734" t="s">
        <v>80</v>
      </c>
    </row>
    <row r="95" spans="1:4" ht="15.75">
      <c r="A95" s="734" t="s">
        <v>1208</v>
      </c>
      <c r="B95" s="1393" t="s">
        <v>1332</v>
      </c>
      <c r="C95" s="738"/>
      <c r="D95" s="734" t="s">
        <v>79</v>
      </c>
    </row>
    <row r="96" spans="1:4" ht="15.75">
      <c r="A96" s="734" t="s">
        <v>1209</v>
      </c>
      <c r="B96" s="1393" t="s">
        <v>1333</v>
      </c>
      <c r="C96" s="738" t="s">
        <v>76</v>
      </c>
      <c r="D96" s="734" t="s">
        <v>79</v>
      </c>
    </row>
    <row r="97" spans="1:4" ht="15.75">
      <c r="A97" s="734" t="s">
        <v>1210</v>
      </c>
      <c r="B97" s="1393" t="s">
        <v>1334</v>
      </c>
      <c r="C97" s="738" t="s">
        <v>76</v>
      </c>
      <c r="D97" s="734" t="s">
        <v>80</v>
      </c>
    </row>
    <row r="98" spans="1:4" ht="15.75">
      <c r="A98" s="734" t="s">
        <v>1211</v>
      </c>
      <c r="B98" s="1393" t="s">
        <v>1335</v>
      </c>
      <c r="C98" s="738" t="s">
        <v>77</v>
      </c>
      <c r="D98" s="734" t="s">
        <v>81</v>
      </c>
    </row>
    <row r="99" spans="1:4" ht="18.75" customHeight="1">
      <c r="A99" s="734" t="s">
        <v>1212</v>
      </c>
      <c r="B99" s="739" t="s">
        <v>1336</v>
      </c>
      <c r="C99" s="738" t="s">
        <v>76</v>
      </c>
      <c r="D99" s="734" t="s">
        <v>80</v>
      </c>
    </row>
    <row r="100" spans="1:4" ht="15.75">
      <c r="A100" s="734" t="s">
        <v>1213</v>
      </c>
      <c r="B100" s="739" t="s">
        <v>1337</v>
      </c>
      <c r="C100" s="738" t="s">
        <v>76</v>
      </c>
      <c r="D100" s="734" t="s">
        <v>79</v>
      </c>
    </row>
    <row r="101" spans="1:4" ht="15.75">
      <c r="A101" s="735" t="s">
        <v>1214</v>
      </c>
      <c r="B101" s="739" t="s">
        <v>1338</v>
      </c>
      <c r="C101" s="738"/>
      <c r="D101" s="735" t="s">
        <v>78</v>
      </c>
    </row>
    <row r="102" spans="1:4" ht="15.75">
      <c r="A102" s="734" t="s">
        <v>1215</v>
      </c>
      <c r="B102" s="739" t="s">
        <v>1339</v>
      </c>
      <c r="C102" s="738" t="s">
        <v>76</v>
      </c>
      <c r="D102" s="734" t="s">
        <v>79</v>
      </c>
    </row>
    <row r="103" spans="1:4" ht="15.75">
      <c r="A103" s="734" t="s">
        <v>1216</v>
      </c>
      <c r="B103" s="739" t="s">
        <v>1340</v>
      </c>
      <c r="C103" s="738" t="s">
        <v>77</v>
      </c>
      <c r="D103" s="734" t="s">
        <v>81</v>
      </c>
    </row>
    <row r="104" spans="1:4" ht="15.75">
      <c r="A104" s="734" t="s">
        <v>1217</v>
      </c>
      <c r="B104" s="739" t="s">
        <v>1341</v>
      </c>
      <c r="C104" s="738" t="s">
        <v>76</v>
      </c>
      <c r="D104" s="734" t="s">
        <v>78</v>
      </c>
    </row>
    <row r="105" spans="1:4" ht="15.75">
      <c r="A105" s="734" t="s">
        <v>1218</v>
      </c>
      <c r="B105" s="740" t="s">
        <v>1342</v>
      </c>
      <c r="C105" s="738" t="s">
        <v>76</v>
      </c>
      <c r="D105" s="734" t="s">
        <v>79</v>
      </c>
    </row>
    <row r="106" spans="1:4" ht="15.75">
      <c r="A106" s="734" t="s">
        <v>1219</v>
      </c>
      <c r="B106" s="739" t="s">
        <v>1343</v>
      </c>
      <c r="C106" s="738" t="s">
        <v>76</v>
      </c>
      <c r="D106" s="734" t="s">
        <v>79</v>
      </c>
    </row>
    <row r="107" spans="1:4" ht="15.75">
      <c r="A107" s="734" t="s">
        <v>1220</v>
      </c>
      <c r="B107" s="739" t="s">
        <v>1344</v>
      </c>
      <c r="C107" s="738" t="s">
        <v>76</v>
      </c>
      <c r="D107" s="734" t="s">
        <v>80</v>
      </c>
    </row>
    <row r="108" spans="1:4" ht="15.75">
      <c r="A108" s="734" t="s">
        <v>1221</v>
      </c>
      <c r="B108" s="1393" t="s">
        <v>1345</v>
      </c>
      <c r="C108" s="738"/>
      <c r="D108" s="734" t="s">
        <v>78</v>
      </c>
    </row>
    <row r="109" spans="1:4" ht="15.75">
      <c r="A109" s="735" t="s">
        <v>1222</v>
      </c>
      <c r="B109" s="1393" t="s">
        <v>1346</v>
      </c>
      <c r="C109" s="738"/>
      <c r="D109" s="735" t="s">
        <v>78</v>
      </c>
    </row>
    <row r="110" spans="1:4" ht="15.75">
      <c r="A110" s="734" t="s">
        <v>1223</v>
      </c>
      <c r="B110" s="1393" t="s">
        <v>1347</v>
      </c>
      <c r="C110" s="738" t="s">
        <v>76</v>
      </c>
      <c r="D110" s="734" t="s">
        <v>80</v>
      </c>
    </row>
    <row r="111" spans="1:4" ht="15.75">
      <c r="A111" s="734" t="s">
        <v>1224</v>
      </c>
      <c r="B111" s="1393" t="s">
        <v>1348</v>
      </c>
      <c r="C111" s="738" t="s">
        <v>76</v>
      </c>
      <c r="D111" s="734" t="s">
        <v>81</v>
      </c>
    </row>
    <row r="112" spans="1:4" ht="15.75">
      <c r="A112" s="734" t="s">
        <v>1225</v>
      </c>
      <c r="B112" s="1393" t="s">
        <v>1349</v>
      </c>
      <c r="C112" s="738" t="s">
        <v>76</v>
      </c>
      <c r="D112" s="734" t="s">
        <v>79</v>
      </c>
    </row>
    <row r="113" spans="1:4" ht="15.75">
      <c r="A113" s="734" t="s">
        <v>1226</v>
      </c>
      <c r="B113" s="1393" t="s">
        <v>1350</v>
      </c>
      <c r="C113" s="738" t="s">
        <v>76</v>
      </c>
      <c r="D113" s="734" t="s">
        <v>79</v>
      </c>
    </row>
    <row r="114" spans="1:4" ht="15.75">
      <c r="A114" s="734" t="s">
        <v>1227</v>
      </c>
      <c r="B114" s="1393" t="s">
        <v>1351</v>
      </c>
      <c r="C114" s="738" t="s">
        <v>76</v>
      </c>
      <c r="D114" s="734" t="s">
        <v>79</v>
      </c>
    </row>
    <row r="115" spans="1:4" ht="15.75">
      <c r="A115" s="734" t="s">
        <v>1228</v>
      </c>
      <c r="B115" s="741" t="s">
        <v>1352</v>
      </c>
      <c r="C115" s="738" t="s">
        <v>76</v>
      </c>
      <c r="D115" s="734" t="s">
        <v>79</v>
      </c>
    </row>
    <row r="116" spans="1:4" ht="15.75">
      <c r="A116" s="734" t="s">
        <v>1229</v>
      </c>
      <c r="B116" s="741" t="s">
        <v>1353</v>
      </c>
      <c r="C116" s="738" t="s">
        <v>76</v>
      </c>
      <c r="D116" s="734" t="s">
        <v>80</v>
      </c>
    </row>
    <row r="117" spans="1:4" ht="15.75">
      <c r="A117" s="734" t="s">
        <v>1230</v>
      </c>
      <c r="B117" s="741" t="s">
        <v>1354</v>
      </c>
      <c r="C117" s="738"/>
      <c r="D117" s="734" t="s">
        <v>78</v>
      </c>
    </row>
    <row r="118" spans="1:4" ht="15.75">
      <c r="A118" s="734" t="s">
        <v>1231</v>
      </c>
      <c r="B118" s="741" t="s">
        <v>1355</v>
      </c>
      <c r="C118" s="738" t="s">
        <v>76</v>
      </c>
      <c r="D118" s="734" t="s">
        <v>80</v>
      </c>
    </row>
    <row r="119" spans="1:4" ht="15.75">
      <c r="A119" s="734" t="s">
        <v>1232</v>
      </c>
      <c r="B119" s="1393" t="s">
        <v>1356</v>
      </c>
      <c r="C119" s="738"/>
      <c r="D119" s="734" t="s">
        <v>78</v>
      </c>
    </row>
    <row r="120" spans="1:4" ht="15.75">
      <c r="A120" s="734" t="s">
        <v>1233</v>
      </c>
      <c r="B120" s="1393" t="s">
        <v>1357</v>
      </c>
      <c r="C120" s="738" t="s">
        <v>76</v>
      </c>
      <c r="D120" s="734" t="s">
        <v>80</v>
      </c>
    </row>
    <row r="121" spans="1:4" ht="15.75">
      <c r="A121" s="734" t="s">
        <v>1234</v>
      </c>
      <c r="B121" s="1393" t="s">
        <v>1358</v>
      </c>
      <c r="C121" s="738"/>
      <c r="D121" s="734" t="s">
        <v>78</v>
      </c>
    </row>
    <row r="122" spans="1:4" ht="15.75">
      <c r="A122" s="734" t="s">
        <v>1235</v>
      </c>
      <c r="B122" s="741" t="s">
        <v>1359</v>
      </c>
      <c r="C122" s="738" t="s">
        <v>76</v>
      </c>
      <c r="D122" s="734" t="s">
        <v>79</v>
      </c>
    </row>
    <row r="123" spans="1:4" ht="15.75">
      <c r="A123" s="734" t="s">
        <v>1236</v>
      </c>
      <c r="B123" s="741" t="s">
        <v>1360</v>
      </c>
      <c r="C123" s="738" t="s">
        <v>76</v>
      </c>
      <c r="D123" s="734" t="s">
        <v>81</v>
      </c>
    </row>
    <row r="124" spans="1:4" ht="15.75">
      <c r="A124" s="734" t="s">
        <v>1237</v>
      </c>
      <c r="B124" s="741" t="s">
        <v>1361</v>
      </c>
      <c r="C124" s="738"/>
      <c r="D124" s="734" t="s">
        <v>79</v>
      </c>
    </row>
    <row r="125" spans="1:4" ht="15.75">
      <c r="A125" s="734" t="s">
        <v>1238</v>
      </c>
      <c r="B125" s="741" t="s">
        <v>1893</v>
      </c>
      <c r="C125" s="738" t="s">
        <v>76</v>
      </c>
      <c r="D125" s="734" t="s">
        <v>81</v>
      </c>
    </row>
    <row r="126" spans="1:4" ht="15.75">
      <c r="A126" s="734" t="s">
        <v>1239</v>
      </c>
      <c r="B126" s="741" t="s">
        <v>1362</v>
      </c>
      <c r="C126" s="738" t="s">
        <v>76</v>
      </c>
      <c r="D126" s="734" t="s">
        <v>79</v>
      </c>
    </row>
    <row r="127" spans="1:4" ht="15.75">
      <c r="A127" s="734" t="s">
        <v>1240</v>
      </c>
      <c r="B127" s="1393" t="s">
        <v>1363</v>
      </c>
      <c r="C127" s="738"/>
      <c r="D127" s="734" t="s">
        <v>78</v>
      </c>
    </row>
    <row r="128" spans="1:4" ht="15.75">
      <c r="A128" s="734" t="s">
        <v>1241</v>
      </c>
      <c r="B128" s="1393" t="s">
        <v>1364</v>
      </c>
      <c r="C128" s="738" t="s">
        <v>76</v>
      </c>
      <c r="D128" s="734" t="s">
        <v>80</v>
      </c>
    </row>
    <row r="129" spans="1:4" ht="15.75">
      <c r="A129" s="735" t="s">
        <v>1242</v>
      </c>
      <c r="B129" s="1393" t="s">
        <v>1365</v>
      </c>
      <c r="C129" s="738" t="s">
        <v>76</v>
      </c>
      <c r="D129" s="735" t="s">
        <v>79</v>
      </c>
    </row>
    <row r="130" spans="1:4" ht="15.75">
      <c r="A130" s="734" t="s">
        <v>1243</v>
      </c>
      <c r="B130" s="741" t="s">
        <v>1366</v>
      </c>
      <c r="C130" s="738" t="s">
        <v>76</v>
      </c>
      <c r="D130" s="734" t="s">
        <v>79</v>
      </c>
    </row>
    <row r="131" spans="1:4" ht="15.75">
      <c r="A131" s="734" t="s">
        <v>1244</v>
      </c>
      <c r="B131" s="741" t="s">
        <v>1367</v>
      </c>
      <c r="C131" s="738" t="s">
        <v>76</v>
      </c>
      <c r="D131" s="734" t="s">
        <v>79</v>
      </c>
    </row>
    <row r="132" spans="1:4" ht="15.75">
      <c r="A132" s="734" t="s">
        <v>1245</v>
      </c>
      <c r="B132" s="741" t="s">
        <v>1368</v>
      </c>
      <c r="C132" s="738" t="s">
        <v>76</v>
      </c>
      <c r="D132" s="734" t="s">
        <v>81</v>
      </c>
    </row>
    <row r="133" spans="1:4" ht="15.75">
      <c r="A133" s="734" t="s">
        <v>1246</v>
      </c>
      <c r="B133" s="741" t="s">
        <v>1369</v>
      </c>
      <c r="C133" s="738" t="s">
        <v>76</v>
      </c>
      <c r="D133" s="734" t="s">
        <v>80</v>
      </c>
    </row>
    <row r="134" spans="1:4" ht="15.75">
      <c r="A134" s="734" t="s">
        <v>1247</v>
      </c>
      <c r="B134" s="741" t="s">
        <v>1370</v>
      </c>
      <c r="C134" s="738"/>
      <c r="D134" s="734" t="s">
        <v>79</v>
      </c>
    </row>
    <row r="135" spans="1:4" ht="15.75">
      <c r="A135" s="734" t="s">
        <v>1248</v>
      </c>
      <c r="B135" s="741" t="s">
        <v>1371</v>
      </c>
      <c r="C135" s="738" t="s">
        <v>76</v>
      </c>
      <c r="D135" s="734" t="s">
        <v>79</v>
      </c>
    </row>
    <row r="136" spans="1:4" ht="15.75">
      <c r="A136" s="734" t="s">
        <v>1249</v>
      </c>
      <c r="B136" s="741" t="s">
        <v>1372</v>
      </c>
      <c r="C136" s="738" t="s">
        <v>76</v>
      </c>
      <c r="D136" s="734" t="s">
        <v>81</v>
      </c>
    </row>
    <row r="137" spans="1:4" ht="15.75">
      <c r="A137" s="734" t="s">
        <v>1250</v>
      </c>
      <c r="B137" s="1393" t="s">
        <v>1373</v>
      </c>
      <c r="C137" s="738"/>
      <c r="D137" s="734" t="s">
        <v>78</v>
      </c>
    </row>
    <row r="138" spans="1:4" ht="15.75">
      <c r="A138" s="734" t="s">
        <v>1251</v>
      </c>
      <c r="B138" s="1393" t="s">
        <v>1374</v>
      </c>
      <c r="C138" s="738" t="s">
        <v>76</v>
      </c>
      <c r="D138" s="734" t="s">
        <v>79</v>
      </c>
    </row>
    <row r="139" spans="1:4" ht="15.75">
      <c r="A139" s="736" t="s">
        <v>1252</v>
      </c>
      <c r="B139" s="1393" t="s">
        <v>1375</v>
      </c>
      <c r="C139" s="738"/>
      <c r="D139" s="735" t="s">
        <v>78</v>
      </c>
    </row>
    <row r="140" spans="1:4" ht="15.75">
      <c r="A140" s="180"/>
      <c r="B140" s="1391"/>
      <c r="C140" s="348"/>
      <c r="D140" s="124"/>
    </row>
    <row r="141" spans="1:4" ht="15.75">
      <c r="A141" s="180"/>
      <c r="B141" s="1391"/>
      <c r="C141" s="348"/>
      <c r="D141" s="124"/>
    </row>
    <row r="142" spans="1:4" ht="15">
      <c r="A142" s="180"/>
      <c r="B142" s="179"/>
      <c r="C142" s="348"/>
      <c r="D142" s="124"/>
    </row>
    <row r="143" spans="1:4" ht="15">
      <c r="A143" s="180"/>
      <c r="B143" s="179"/>
      <c r="C143" s="348"/>
      <c r="D143" s="124"/>
    </row>
    <row r="144" spans="1:4" ht="15">
      <c r="A144" s="180"/>
      <c r="B144" s="179"/>
      <c r="C144" s="348"/>
      <c r="D144" s="124"/>
    </row>
    <row r="145" spans="1:4" ht="15">
      <c r="A145" s="180"/>
      <c r="B145" s="179"/>
      <c r="C145" s="348"/>
      <c r="D145" s="124"/>
    </row>
    <row r="146" spans="1:4" ht="16.5" customHeight="1" thickBot="1">
      <c r="A146" s="1545" t="s">
        <v>182</v>
      </c>
      <c r="B146" s="1546"/>
      <c r="C146" s="1546"/>
      <c r="D146" s="1547"/>
    </row>
    <row r="147" ht="15.75" thickTop="1"/>
  </sheetData>
  <sheetProtection insertRows="0" deleteRows="0"/>
  <mergeCells count="6">
    <mergeCell ref="A146:D146"/>
    <mergeCell ref="B1:D1"/>
    <mergeCell ref="A3:D3"/>
    <mergeCell ref="A8:D8"/>
    <mergeCell ref="A5:C5"/>
    <mergeCell ref="A7:D7"/>
  </mergeCells>
  <conditionalFormatting sqref="B11:B27 B45 B49 B62 B82 B89:B93 B95:B98 B108:B114 B119:B121 B127:B129 B137:B145">
    <cfRule type="expression" priority="2" dxfId="0">
      <formula>AND(COUNTBLANK($A11)=0,COUNTBLANK($B11)=1)</formula>
    </cfRule>
  </conditionalFormatting>
  <dataValidations count="2">
    <dataValidation type="list" allowBlank="1" showInputMessage="1" showErrorMessage="1" promptTitle="Въведете едно от:" prompt="Доктор&#10;Доктор на науките" error="Въведете&#10;Доктор&#10;или&#10;Доктор на науките&#10;от падащия списък" sqref="C11:C145">
      <formula1>НаучнСтеп</formula1>
    </dataValidation>
    <dataValidation type="list" allowBlank="1" showInputMessage="1" showErrorMessage="1" promptTitle="Въведете едно от:" prompt="Асистент&#10;Главен асистент&#10;Доцент&#10;Професор&#10;Чл. кор.&#10;Академик" error="Въведете&#10;Асистент&#10;Главен асистент&#10;Доцент&#10;Професор&#10;Чл. кор.&#10;или&#10;Академик&#10;от падащия списък" sqref="D11:D145">
      <formula1>АкадДлъжност</formula1>
    </dataValidation>
  </dataValidations>
  <printOptions horizontalCentered="1"/>
  <pageMargins left="0.2362204724409449" right="0.2362204724409449" top="1.062992125984252" bottom="0.8661417322834646" header="0" footer="0"/>
  <pageSetup horizontalDpi="300" verticalDpi="300" orientation="landscape" paperSize="9" r:id="rId2"/>
  <headerFooter>
    <oddHeader>&amp;L&amp;G&amp;R&amp;F</oddHeader>
    <oddFooter>&amp;LЧовешки ресурси (подпис):Гл. счетоводител (подпис):&amp;CНаучен секретар (подпис):Директор (подпис и печат):&amp;Rстр. &amp;P от &amp;N  &amp;A</oddFooter>
  </headerFooter>
  <legacyDrawingHF r:id="rId1"/>
</worksheet>
</file>

<file path=xl/worksheets/sheet20.xml><?xml version="1.0" encoding="utf-8"?>
<worksheet xmlns="http://schemas.openxmlformats.org/spreadsheetml/2006/main" xmlns:r="http://schemas.openxmlformats.org/officeDocument/2006/relationships">
  <dimension ref="A1:O13"/>
  <sheetViews>
    <sheetView showGridLines="0" zoomScale="80" zoomScaleNormal="80" zoomScalePageLayoutView="40" workbookViewId="0" topLeftCell="A4">
      <selection activeCell="A8" sqref="A8"/>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140625" style="1" customWidth="1"/>
    <col min="11" max="11" width="21.57421875" style="1" customWidth="1"/>
    <col min="12" max="12" width="20.421875" style="1" customWidth="1"/>
    <col min="13" max="13" width="21.57421875" style="1" customWidth="1"/>
    <col min="14" max="14" width="22.00390625" style="1" customWidth="1"/>
    <col min="15" max="15" width="18.140625" style="1" customWidth="1"/>
    <col min="16" max="16384" width="9.140625" style="1" customWidth="1"/>
  </cols>
  <sheetData>
    <row r="1" spans="1:11" s="2" customFormat="1" ht="18.75">
      <c r="A1" s="1603" t="s">
        <v>58</v>
      </c>
      <c r="B1" s="1603"/>
      <c r="C1" s="1603"/>
      <c r="D1" s="1603"/>
      <c r="E1" s="1560" t="str">
        <f>[0]!Name</f>
        <v>Институт по биоразнообразие и екосистемни изследвания</v>
      </c>
      <c r="F1" s="1560"/>
      <c r="G1" s="1560"/>
      <c r="H1" s="1560"/>
      <c r="I1" s="1560"/>
      <c r="J1" s="1560"/>
      <c r="K1" s="1560"/>
    </row>
    <row r="2" s="2" customFormat="1" ht="21.75" customHeight="1"/>
    <row r="3" spans="1:15" s="7" customFormat="1" ht="120" customHeight="1" thickBot="1">
      <c r="A3" s="1604" t="s">
        <v>321</v>
      </c>
      <c r="B3" s="1604"/>
      <c r="C3" s="1604"/>
      <c r="D3" s="1604"/>
      <c r="E3" s="1604"/>
      <c r="F3" s="1604"/>
      <c r="G3" s="1604"/>
      <c r="H3" s="1604"/>
      <c r="I3" s="1604"/>
      <c r="J3" s="1604"/>
      <c r="K3" s="1604"/>
      <c r="L3" s="1604"/>
      <c r="M3" s="1604"/>
      <c r="N3" s="1604"/>
      <c r="O3" s="1604"/>
    </row>
    <row r="4" spans="1:15" ht="174.75" customHeight="1" thickBot="1" thickTop="1">
      <c r="A4" s="69" t="s">
        <v>189</v>
      </c>
      <c r="B4" s="160" t="s">
        <v>220</v>
      </c>
      <c r="C4" s="160" t="s">
        <v>4</v>
      </c>
      <c r="D4" s="31" t="s">
        <v>145</v>
      </c>
      <c r="E4" s="31" t="s">
        <v>146</v>
      </c>
      <c r="F4" s="31" t="s">
        <v>215</v>
      </c>
      <c r="G4" s="31" t="s">
        <v>217</v>
      </c>
      <c r="H4" s="30" t="s">
        <v>3</v>
      </c>
      <c r="I4" s="31" t="s">
        <v>192</v>
      </c>
      <c r="J4" s="31" t="s">
        <v>322</v>
      </c>
      <c r="K4" s="31" t="s">
        <v>149</v>
      </c>
      <c r="L4" s="31" t="s">
        <v>323</v>
      </c>
      <c r="M4" s="31" t="s">
        <v>151</v>
      </c>
      <c r="N4" s="31" t="s">
        <v>152</v>
      </c>
      <c r="O4" s="32" t="s">
        <v>216</v>
      </c>
    </row>
    <row r="5" spans="1:15" ht="16.5" thickBot="1">
      <c r="A5" s="63" t="s">
        <v>84</v>
      </c>
      <c r="B5" s="64" t="s">
        <v>85</v>
      </c>
      <c r="C5" s="64" t="s">
        <v>86</v>
      </c>
      <c r="D5" s="64" t="s">
        <v>87</v>
      </c>
      <c r="E5" s="64" t="s">
        <v>102</v>
      </c>
      <c r="F5" s="64" t="s">
        <v>103</v>
      </c>
      <c r="G5" s="64" t="s">
        <v>104</v>
      </c>
      <c r="H5" s="64" t="s">
        <v>105</v>
      </c>
      <c r="I5" s="64" t="s">
        <v>106</v>
      </c>
      <c r="J5" s="64" t="s">
        <v>107</v>
      </c>
      <c r="K5" s="64" t="s">
        <v>108</v>
      </c>
      <c r="L5" s="64" t="s">
        <v>109</v>
      </c>
      <c r="M5" s="64" t="s">
        <v>110</v>
      </c>
      <c r="N5" s="64" t="s">
        <v>111</v>
      </c>
      <c r="O5" s="65" t="s">
        <v>112</v>
      </c>
    </row>
    <row r="6" spans="1:15" s="12" customFormat="1" ht="51" customHeight="1" thickTop="1">
      <c r="A6" s="563" t="s">
        <v>885</v>
      </c>
      <c r="B6" s="215">
        <v>2012</v>
      </c>
      <c r="C6" s="215" t="s">
        <v>886</v>
      </c>
      <c r="D6" s="387" t="s">
        <v>887</v>
      </c>
      <c r="E6" s="381" t="s">
        <v>888</v>
      </c>
      <c r="F6" s="381" t="s">
        <v>892</v>
      </c>
      <c r="G6" s="381" t="s">
        <v>889</v>
      </c>
      <c r="H6" s="381" t="s">
        <v>889</v>
      </c>
      <c r="I6" s="381" t="s">
        <v>890</v>
      </c>
      <c r="J6" s="220"/>
      <c r="K6" s="220"/>
      <c r="L6" s="220"/>
      <c r="M6" s="271"/>
      <c r="N6" s="271"/>
      <c r="O6" s="382" t="s">
        <v>891</v>
      </c>
    </row>
    <row r="7" spans="1:15" s="12" customFormat="1" ht="14.25">
      <c r="A7" s="216"/>
      <c r="B7" s="217"/>
      <c r="C7" s="217"/>
      <c r="D7" s="218"/>
      <c r="E7" s="218"/>
      <c r="F7" s="218"/>
      <c r="G7" s="218"/>
      <c r="H7" s="218"/>
      <c r="I7" s="218"/>
      <c r="J7" s="221"/>
      <c r="K7" s="221"/>
      <c r="L7" s="221"/>
      <c r="M7" s="271"/>
      <c r="N7" s="271"/>
      <c r="O7" s="219"/>
    </row>
    <row r="8" spans="1:15" s="12" customFormat="1" ht="14.25">
      <c r="A8" s="216"/>
      <c r="B8" s="217"/>
      <c r="C8" s="217"/>
      <c r="D8" s="218"/>
      <c r="E8" s="218"/>
      <c r="F8" s="218"/>
      <c r="G8" s="218"/>
      <c r="H8" s="218"/>
      <c r="I8" s="218"/>
      <c r="J8" s="221"/>
      <c r="K8" s="221"/>
      <c r="L8" s="221"/>
      <c r="M8" s="271"/>
      <c r="N8" s="271"/>
      <c r="O8" s="219"/>
    </row>
    <row r="9" spans="1:15" s="12" customFormat="1" ht="14.25">
      <c r="A9" s="216"/>
      <c r="B9" s="217"/>
      <c r="C9" s="217"/>
      <c r="D9" s="218"/>
      <c r="E9" s="218"/>
      <c r="F9" s="218"/>
      <c r="G9" s="218"/>
      <c r="H9" s="218"/>
      <c r="I9" s="218"/>
      <c r="J9" s="221"/>
      <c r="K9" s="221"/>
      <c r="L9" s="221"/>
      <c r="M9" s="271"/>
      <c r="N9" s="271"/>
      <c r="O9" s="219"/>
    </row>
    <row r="10" spans="1:15" s="12" customFormat="1" ht="14.25">
      <c r="A10" s="216"/>
      <c r="B10" s="217"/>
      <c r="C10" s="217"/>
      <c r="D10" s="218"/>
      <c r="E10" s="218"/>
      <c r="F10" s="218"/>
      <c r="G10" s="218"/>
      <c r="H10" s="218"/>
      <c r="I10" s="218"/>
      <c r="J10" s="221"/>
      <c r="K10" s="221"/>
      <c r="L10" s="221"/>
      <c r="M10" s="271"/>
      <c r="N10" s="271"/>
      <c r="O10" s="219"/>
    </row>
    <row r="11" spans="1:15" s="12" customFormat="1" ht="15.75" customHeight="1" thickBot="1">
      <c r="A11" s="1660" t="s">
        <v>182</v>
      </c>
      <c r="B11" s="1661"/>
      <c r="C11" s="1661"/>
      <c r="D11" s="1661"/>
      <c r="E11" s="1661"/>
      <c r="F11" s="1661"/>
      <c r="G11" s="1661"/>
      <c r="H11" s="1661"/>
      <c r="I11" s="1661"/>
      <c r="J11" s="1661"/>
      <c r="K11" s="1661"/>
      <c r="L11" s="1661"/>
      <c r="M11" s="1661"/>
      <c r="N11" s="1661"/>
      <c r="O11" s="1661"/>
    </row>
    <row r="12" ht="16.5" thickTop="1"/>
    <row r="13" ht="15.75">
      <c r="D13" s="3"/>
    </row>
  </sheetData>
  <sheetProtection insertRows="0" deleteRows="0"/>
  <mergeCells count="4">
    <mergeCell ref="A1:D1"/>
    <mergeCell ref="E1:K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7480314960629921" bottom="0.7480314960629921" header="0.31496062992125984" footer="0.31496062992125984"/>
  <pageSetup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1.xml><?xml version="1.0" encoding="utf-8"?>
<worksheet xmlns="http://schemas.openxmlformats.org/spreadsheetml/2006/main" xmlns:r="http://schemas.openxmlformats.org/officeDocument/2006/relationships">
  <dimension ref="A1:N13"/>
  <sheetViews>
    <sheetView showGridLines="0" zoomScale="50" zoomScaleNormal="50" zoomScalePageLayoutView="40" workbookViewId="0" topLeftCell="A1">
      <selection activeCell="D6" sqref="D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421875" style="1" customWidth="1"/>
    <col min="11" max="11" width="21.57421875" style="1" customWidth="1"/>
    <col min="12" max="12" width="19.8515625" style="1" customWidth="1"/>
    <col min="13" max="13" width="21.57421875" style="1" customWidth="1"/>
    <col min="14" max="14" width="22.00390625" style="1" customWidth="1"/>
    <col min="15" max="16384" width="9.140625" style="1" customWidth="1"/>
  </cols>
  <sheetData>
    <row r="1" spans="1:11" s="2" customFormat="1" ht="18.75">
      <c r="A1" s="1603" t="s">
        <v>58</v>
      </c>
      <c r="B1" s="1603"/>
      <c r="C1" s="1603"/>
      <c r="D1" s="1603"/>
      <c r="E1" s="1560" t="str">
        <f>[0]!Name</f>
        <v>Институт по биоразнообразие и екосистемни изследвания</v>
      </c>
      <c r="F1" s="1560"/>
      <c r="G1" s="1560"/>
      <c r="H1" s="1560"/>
      <c r="I1" s="1560"/>
      <c r="J1" s="1560"/>
      <c r="K1" s="1560"/>
    </row>
    <row r="2" s="2" customFormat="1" ht="21.75" customHeight="1"/>
    <row r="3" spans="1:14" s="7" customFormat="1" ht="115.5" customHeight="1" thickBot="1">
      <c r="A3" s="1604" t="s">
        <v>324</v>
      </c>
      <c r="B3" s="1604"/>
      <c r="C3" s="1604"/>
      <c r="D3" s="1604"/>
      <c r="E3" s="1604"/>
      <c r="F3" s="1604"/>
      <c r="G3" s="1604"/>
      <c r="H3" s="1604"/>
      <c r="I3" s="1604"/>
      <c r="J3" s="1604"/>
      <c r="K3" s="1604"/>
      <c r="L3" s="1604"/>
      <c r="M3" s="1604"/>
      <c r="N3" s="1604"/>
    </row>
    <row r="4" spans="1:14" ht="179.25" customHeight="1" thickBot="1" thickTop="1">
      <c r="A4" s="69" t="s">
        <v>189</v>
      </c>
      <c r="B4" s="160" t="s">
        <v>220</v>
      </c>
      <c r="C4" s="160" t="s">
        <v>4</v>
      </c>
      <c r="D4" s="31" t="s">
        <v>145</v>
      </c>
      <c r="E4" s="31" t="s">
        <v>146</v>
      </c>
      <c r="F4" s="31" t="s">
        <v>215</v>
      </c>
      <c r="G4" s="31" t="s">
        <v>147</v>
      </c>
      <c r="H4" s="30" t="s">
        <v>3</v>
      </c>
      <c r="I4" s="31" t="s">
        <v>192</v>
      </c>
      <c r="J4" s="31" t="s">
        <v>322</v>
      </c>
      <c r="K4" s="31" t="s">
        <v>149</v>
      </c>
      <c r="L4" s="31" t="s">
        <v>323</v>
      </c>
      <c r="M4" s="31" t="s">
        <v>151</v>
      </c>
      <c r="N4" s="32" t="s">
        <v>152</v>
      </c>
    </row>
    <row r="5" spans="1:14" ht="16.5" thickBot="1">
      <c r="A5" s="63" t="s">
        <v>84</v>
      </c>
      <c r="B5" s="64" t="s">
        <v>85</v>
      </c>
      <c r="C5" s="64" t="s">
        <v>86</v>
      </c>
      <c r="D5" s="64" t="s">
        <v>87</v>
      </c>
      <c r="E5" s="64" t="s">
        <v>102</v>
      </c>
      <c r="F5" s="64" t="s">
        <v>103</v>
      </c>
      <c r="G5" s="64" t="s">
        <v>104</v>
      </c>
      <c r="H5" s="64" t="s">
        <v>105</v>
      </c>
      <c r="I5" s="64" t="s">
        <v>106</v>
      </c>
      <c r="J5" s="64" t="s">
        <v>107</v>
      </c>
      <c r="K5" s="64" t="s">
        <v>108</v>
      </c>
      <c r="L5" s="64" t="s">
        <v>109</v>
      </c>
      <c r="M5" s="64" t="s">
        <v>110</v>
      </c>
      <c r="N5" s="65" t="s">
        <v>111</v>
      </c>
    </row>
    <row r="6" spans="1:14" s="12" customFormat="1" ht="15" thickTop="1">
      <c r="A6" s="380"/>
      <c r="B6" s="215"/>
      <c r="C6" s="215"/>
      <c r="D6" s="387"/>
      <c r="E6" s="381"/>
      <c r="F6" s="381"/>
      <c r="G6" s="381"/>
      <c r="H6" s="381"/>
      <c r="I6" s="381"/>
      <c r="J6" s="220"/>
      <c r="K6" s="220"/>
      <c r="L6" s="220"/>
      <c r="M6" s="383"/>
      <c r="N6" s="384"/>
    </row>
    <row r="7" spans="1:14" s="12" customFormat="1" ht="14.25">
      <c r="A7" s="216"/>
      <c r="B7" s="217"/>
      <c r="C7" s="217"/>
      <c r="D7" s="218"/>
      <c r="E7" s="218"/>
      <c r="F7" s="218"/>
      <c r="G7" s="218"/>
      <c r="H7" s="218"/>
      <c r="I7" s="218"/>
      <c r="J7" s="221"/>
      <c r="K7" s="221"/>
      <c r="L7" s="221"/>
      <c r="M7" s="205"/>
      <c r="N7" s="206"/>
    </row>
    <row r="8" spans="1:14" s="12" customFormat="1" ht="14.25">
      <c r="A8" s="216"/>
      <c r="B8" s="217"/>
      <c r="C8" s="217"/>
      <c r="D8" s="218"/>
      <c r="E8" s="218"/>
      <c r="F8" s="218"/>
      <c r="G8" s="218"/>
      <c r="H8" s="218"/>
      <c r="I8" s="218"/>
      <c r="J8" s="221"/>
      <c r="K8" s="221"/>
      <c r="L8" s="221"/>
      <c r="M8" s="205"/>
      <c r="N8" s="206"/>
    </row>
    <row r="9" spans="1:14" s="12" customFormat="1" ht="14.25">
      <c r="A9" s="216"/>
      <c r="B9" s="217"/>
      <c r="C9" s="217"/>
      <c r="D9" s="218"/>
      <c r="E9" s="218"/>
      <c r="F9" s="218"/>
      <c r="G9" s="218"/>
      <c r="H9" s="218"/>
      <c r="I9" s="218"/>
      <c r="J9" s="221"/>
      <c r="K9" s="221"/>
      <c r="L9" s="221"/>
      <c r="M9" s="205"/>
      <c r="N9" s="206"/>
    </row>
    <row r="10" spans="1:14" s="12" customFormat="1" ht="14.25">
      <c r="A10" s="216"/>
      <c r="B10" s="217"/>
      <c r="C10" s="217"/>
      <c r="D10" s="218"/>
      <c r="E10" s="218"/>
      <c r="F10" s="218"/>
      <c r="G10" s="218"/>
      <c r="H10" s="218"/>
      <c r="I10" s="218"/>
      <c r="J10" s="221"/>
      <c r="K10" s="221"/>
      <c r="L10" s="221"/>
      <c r="M10" s="205"/>
      <c r="N10" s="206"/>
    </row>
    <row r="11" spans="1:14" s="12" customFormat="1" ht="15.75" customHeight="1" thickBot="1">
      <c r="A11" s="1660" t="s">
        <v>182</v>
      </c>
      <c r="B11" s="1661"/>
      <c r="C11" s="1661"/>
      <c r="D11" s="1661"/>
      <c r="E11" s="1661"/>
      <c r="F11" s="1661"/>
      <c r="G11" s="1661"/>
      <c r="H11" s="1661"/>
      <c r="I11" s="1661"/>
      <c r="J11" s="1661"/>
      <c r="K11" s="1661"/>
      <c r="L11" s="1661"/>
      <c r="M11" s="1661"/>
      <c r="N11" s="1661"/>
    </row>
    <row r="12" ht="16.5" thickTop="1"/>
    <row r="13" ht="15.75">
      <c r="D13" s="3"/>
    </row>
  </sheetData>
  <sheetProtection insertRows="0" deleteRows="0"/>
  <mergeCells count="4">
    <mergeCell ref="A1:D1"/>
    <mergeCell ref="E1:K1"/>
    <mergeCell ref="A3:N3"/>
    <mergeCell ref="A11:N11"/>
  </mergeCells>
  <conditionalFormatting sqref="C6:C10">
    <cfRule type="expression" priority="20" dxfId="0">
      <formula>AND(COUNTBLANK($D6)=0,COUNTBLANK($C6)=1)</formula>
    </cfRule>
  </conditionalFormatting>
  <conditionalFormatting sqref="A6:A10">
    <cfRule type="expression" priority="18" dxfId="0">
      <formula>AND(COUNTBLANK($D6)=0,COUNTBLANK($A6)=1)</formula>
    </cfRule>
    <cfRule type="expression" priority="19" dxfId="0">
      <formula>AND(COUNTBLANK($C6)=0,COUNTBLANK($A6)=1)</formula>
    </cfRule>
  </conditionalFormatting>
  <conditionalFormatting sqref="B6:B10">
    <cfRule type="expression" priority="16" dxfId="0">
      <formula>AND(COUNTBLANK($C6)=0,COUNTBLANK($B6)=1)</formula>
    </cfRule>
    <cfRule type="expression" priority="17" dxfId="0">
      <formula>AND(COUNTBLANK($D6)=0,COUNTBLANK($B6)=1)</formula>
    </cfRule>
  </conditionalFormatting>
  <conditionalFormatting sqref="D6:D10">
    <cfRule type="expression" priority="15" dxfId="0">
      <formula>AND(COUNTBLANK($C6)=0,COUNTBLANK($D6)=1)</formula>
    </cfRule>
  </conditionalFormatting>
  <conditionalFormatting sqref="E6:E10">
    <cfRule type="expression" priority="13" dxfId="0">
      <formula>AND(COUNTBLANK($D6)=0,COUNTBLANK($E6)=1)</formula>
    </cfRule>
    <cfRule type="expression" priority="14" dxfId="0">
      <formula>AND(COUNTBLANK($C6)=0,COUNTBLANK($E6)=1)</formula>
    </cfRule>
  </conditionalFormatting>
  <conditionalFormatting sqref="F6:F10">
    <cfRule type="expression" priority="11" dxfId="0">
      <formula>AND(COUNTBLANK($D6)=0,COUNTBLANK($F6)=1)</formula>
    </cfRule>
    <cfRule type="expression" priority="12" dxfId="0">
      <formula>AND(COUNTBLANK($C6)=0,COUNTBLANK($F6)=1)</formula>
    </cfRule>
  </conditionalFormatting>
  <conditionalFormatting sqref="G6:G10">
    <cfRule type="expression" priority="9" dxfId="0">
      <formula>AND(COUNTBLANK($D6)=0,COUNTBLANK($G6)=1)</formula>
    </cfRule>
    <cfRule type="expression" priority="10" dxfId="0">
      <formula>AND(COUNTBLANK($C6)=0,COUNTBLANK($G6)=1)</formula>
    </cfRule>
  </conditionalFormatting>
  <conditionalFormatting sqref="H6:H10">
    <cfRule type="expression" priority="7" dxfId="0">
      <formula>AND(COUNTBLANK($D6)=0,COUNTBLANK($H6)=1)</formula>
    </cfRule>
    <cfRule type="expression" priority="8" dxfId="0">
      <formula>AND(COUNTBLANK($C6)=0,COUNTBLANK($H6)=1)</formula>
    </cfRule>
  </conditionalFormatting>
  <conditionalFormatting sqref="I6:I10">
    <cfRule type="expression" priority="5" dxfId="0">
      <formula>AND(COUNTBLANK($D6)=0,COUNTBLANK($I6)=1)</formula>
    </cfRule>
    <cfRule type="expression" priority="6" dxfId="0">
      <formula>AND(COUNTBLANK($C6)=0,COUNTBLANK($I6)=1)</formula>
    </cfRule>
  </conditionalFormatting>
  <conditionalFormatting sqref="M6:M10">
    <cfRule type="expression" priority="3" dxfId="0">
      <formula>AND(COUNTBLANK($C6)=0,COUNTBLANK($M6)=1)</formula>
    </cfRule>
    <cfRule type="expression" priority="4" dxfId="0">
      <formula>AND(COUNTBLANK($D6)=0,COUNTBLANK($M6)=1)</formula>
    </cfRule>
  </conditionalFormatting>
  <conditionalFormatting sqref="N6:N10">
    <cfRule type="expression" priority="1" dxfId="0">
      <formula>AND(COUNTBLANK($C6)=0,COUNTBLANK($N6)=1)</formula>
    </cfRule>
    <cfRule type="expression" priority="2" dxfId="0">
      <formula>AND(COUNTBLANK($D6)=0,COUNTBLANK($N6)=1)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5905511811023623" bottom="0.7480314960629921" header="0" footer="0"/>
  <pageSetup orientation="landscape" paperSize="9" scale="47"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2.xml><?xml version="1.0" encoding="utf-8"?>
<worksheet xmlns="http://schemas.openxmlformats.org/spreadsheetml/2006/main" xmlns:r="http://schemas.openxmlformats.org/officeDocument/2006/relationships">
  <dimension ref="A1:AG128"/>
  <sheetViews>
    <sheetView showGridLines="0" tabSelected="1" zoomScale="60" zoomScaleNormal="60" zoomScalePageLayoutView="50" workbookViewId="0" topLeftCell="A47">
      <selection activeCell="X95" sqref="X95"/>
    </sheetView>
  </sheetViews>
  <sheetFormatPr defaultColWidth="9.140625" defaultRowHeight="15"/>
  <cols>
    <col min="1" max="1" width="10.421875" style="1" customWidth="1"/>
    <col min="2" max="7" width="4.7109375" style="1" customWidth="1"/>
    <col min="8" max="8" width="6.28125" style="1" customWidth="1"/>
    <col min="9" max="9" width="11.8515625" style="1" customWidth="1"/>
    <col min="10" max="15" width="5.8515625" style="1" customWidth="1"/>
    <col min="16" max="16" width="6.28125" style="1" customWidth="1"/>
    <col min="17" max="17" width="19.7109375" style="1" customWidth="1"/>
    <col min="18" max="18" width="7.8515625" style="1" customWidth="1"/>
    <col min="19" max="24" width="5.8515625" style="1" customWidth="1"/>
    <col min="25" max="25" width="6.28125" style="1" customWidth="1"/>
    <col min="26" max="26" width="7.8515625" style="1" customWidth="1"/>
    <col min="27" max="32" width="5.8515625" style="1" customWidth="1"/>
    <col min="33" max="33" width="6.28125" style="1" customWidth="1"/>
    <col min="34" max="16384" width="9.140625" style="1" customWidth="1"/>
  </cols>
  <sheetData>
    <row r="1" spans="1:33" s="2" customFormat="1" ht="18.75">
      <c r="A1" s="1603" t="s">
        <v>58</v>
      </c>
      <c r="B1" s="1603"/>
      <c r="C1" s="1603"/>
      <c r="D1" s="1603"/>
      <c r="E1" s="1603"/>
      <c r="F1" s="1603"/>
      <c r="G1" s="1603"/>
      <c r="H1" s="1603"/>
      <c r="I1" s="1603"/>
      <c r="J1" s="1560" t="str">
        <f>[0]!Name</f>
        <v>Институт по биоразнообразие и екосистемни изследвания</v>
      </c>
      <c r="K1" s="1560"/>
      <c r="L1" s="1560"/>
      <c r="M1" s="1560"/>
      <c r="N1" s="1560"/>
      <c r="O1" s="1560"/>
      <c r="P1" s="1560"/>
      <c r="Q1" s="1560"/>
      <c r="R1" s="1560"/>
      <c r="S1" s="1560"/>
      <c r="T1" s="1560"/>
      <c r="U1" s="1560"/>
      <c r="V1" s="1560"/>
      <c r="W1" s="1560"/>
      <c r="X1" s="1560"/>
      <c r="Y1" s="1560"/>
      <c r="Z1" s="1560"/>
      <c r="AA1" s="1560"/>
      <c r="AB1" s="1560"/>
      <c r="AC1" s="1560"/>
      <c r="AD1" s="1560"/>
      <c r="AE1" s="1560"/>
      <c r="AF1" s="1560"/>
      <c r="AG1" s="1560"/>
    </row>
    <row r="2" s="2" customFormat="1" ht="21.75" customHeight="1"/>
    <row r="3" spans="1:33" s="7" customFormat="1" ht="44.25" customHeight="1">
      <c r="A3" s="1604" t="s">
        <v>325</v>
      </c>
      <c r="B3" s="1604"/>
      <c r="C3" s="1604"/>
      <c r="D3" s="1604"/>
      <c r="E3" s="1604"/>
      <c r="F3" s="1604"/>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c r="AD3" s="1604"/>
      <c r="AE3" s="1604"/>
      <c r="AF3" s="1604"/>
      <c r="AG3" s="1604"/>
    </row>
    <row r="4" spans="1:33" s="7" customFormat="1" ht="63.75" customHeight="1">
      <c r="A4" s="1559" t="s">
        <v>153</v>
      </c>
      <c r="B4" s="1604"/>
      <c r="C4" s="1604"/>
      <c r="D4" s="1604"/>
      <c r="E4" s="1604"/>
      <c r="F4" s="1604"/>
      <c r="G4" s="1604"/>
      <c r="H4" s="1604"/>
      <c r="I4" s="1604"/>
      <c r="J4" s="1604"/>
      <c r="K4" s="1604"/>
      <c r="L4" s="1604"/>
      <c r="M4" s="1604"/>
      <c r="N4" s="1604"/>
      <c r="O4" s="1604"/>
      <c r="P4" s="1604"/>
      <c r="Q4" s="1604"/>
      <c r="R4" s="1604"/>
      <c r="S4" s="1604"/>
      <c r="T4" s="1604"/>
      <c r="U4" s="1604"/>
      <c r="V4" s="1604"/>
      <c r="W4" s="1604"/>
      <c r="X4" s="1604"/>
      <c r="Y4" s="1604"/>
      <c r="Z4" s="1604"/>
      <c r="AA4" s="1604"/>
      <c r="AB4" s="1604"/>
      <c r="AC4" s="1604"/>
      <c r="AD4" s="1604"/>
      <c r="AE4" s="1604"/>
      <c r="AF4" s="1604"/>
      <c r="AG4" s="1604"/>
    </row>
    <row r="5" spans="1:33" s="7" customFormat="1" ht="296.25" customHeight="1">
      <c r="A5" s="1686" t="s">
        <v>326</v>
      </c>
      <c r="B5" s="1686"/>
      <c r="C5" s="1686"/>
      <c r="D5" s="1686"/>
      <c r="E5" s="1686"/>
      <c r="F5" s="1686"/>
      <c r="G5" s="1686"/>
      <c r="H5" s="1686"/>
      <c r="I5" s="1686"/>
      <c r="J5" s="1686"/>
      <c r="K5" s="1686"/>
      <c r="L5" s="1686"/>
      <c r="M5" s="1686"/>
      <c r="N5" s="1686"/>
      <c r="O5" s="1686"/>
      <c r="P5" s="1686"/>
      <c r="Q5" s="1686"/>
      <c r="R5" s="1686"/>
      <c r="S5" s="1686"/>
      <c r="T5" s="1686"/>
      <c r="U5" s="1686"/>
      <c r="V5" s="1686"/>
      <c r="W5" s="1686"/>
      <c r="X5" s="1686"/>
      <c r="Y5" s="1686"/>
      <c r="Z5" s="1686"/>
      <c r="AA5" s="1686"/>
      <c r="AB5" s="1686"/>
      <c r="AC5" s="1686"/>
      <c r="AD5" s="1686"/>
      <c r="AE5" s="1686"/>
      <c r="AF5" s="1686"/>
      <c r="AG5" s="1686"/>
    </row>
    <row r="6" ht="16.5" thickBot="1"/>
    <row r="7" spans="1:33" s="7" customFormat="1" ht="19.5" customHeight="1" thickBot="1" thickTop="1">
      <c r="A7" s="1678" t="s">
        <v>327</v>
      </c>
      <c r="B7" s="1672"/>
      <c r="C7" s="1672"/>
      <c r="D7" s="1672"/>
      <c r="E7" s="1672"/>
      <c r="F7" s="1672"/>
      <c r="G7" s="1672"/>
      <c r="H7" s="1679"/>
      <c r="I7" s="1671" t="s">
        <v>328</v>
      </c>
      <c r="J7" s="1672"/>
      <c r="K7" s="1672"/>
      <c r="L7" s="1672"/>
      <c r="M7" s="1672"/>
      <c r="N7" s="1672"/>
      <c r="O7" s="1672"/>
      <c r="P7" s="1673"/>
      <c r="Q7" s="1683" t="s">
        <v>329</v>
      </c>
      <c r="R7" s="1671" t="s">
        <v>330</v>
      </c>
      <c r="S7" s="1672"/>
      <c r="T7" s="1672"/>
      <c r="U7" s="1672"/>
      <c r="V7" s="1672"/>
      <c r="W7" s="1672"/>
      <c r="X7" s="1672"/>
      <c r="Y7" s="1673"/>
      <c r="Z7" s="1681" t="s">
        <v>331</v>
      </c>
      <c r="AA7" s="1672"/>
      <c r="AB7" s="1672"/>
      <c r="AC7" s="1672"/>
      <c r="AD7" s="1672"/>
      <c r="AE7" s="1672"/>
      <c r="AF7" s="1672"/>
      <c r="AG7" s="1682"/>
    </row>
    <row r="8" spans="1:33" s="7" customFormat="1" ht="16.5" thickBot="1">
      <c r="A8" s="1687" t="s">
        <v>15</v>
      </c>
      <c r="B8" s="1674" t="s">
        <v>154</v>
      </c>
      <c r="C8" s="1675"/>
      <c r="D8" s="1675"/>
      <c r="E8" s="1675"/>
      <c r="F8" s="1675"/>
      <c r="G8" s="1675"/>
      <c r="H8" s="1676"/>
      <c r="I8" s="1667" t="s">
        <v>15</v>
      </c>
      <c r="J8" s="1674" t="s">
        <v>154</v>
      </c>
      <c r="K8" s="1675"/>
      <c r="L8" s="1675"/>
      <c r="M8" s="1675"/>
      <c r="N8" s="1675"/>
      <c r="O8" s="1675"/>
      <c r="P8" s="1677"/>
      <c r="Q8" s="1684"/>
      <c r="R8" s="1667" t="s">
        <v>15</v>
      </c>
      <c r="S8" s="1674" t="s">
        <v>154</v>
      </c>
      <c r="T8" s="1675"/>
      <c r="U8" s="1675"/>
      <c r="V8" s="1675"/>
      <c r="W8" s="1675"/>
      <c r="X8" s="1675"/>
      <c r="Y8" s="1677"/>
      <c r="Z8" s="1669" t="s">
        <v>15</v>
      </c>
      <c r="AA8" s="1674" t="s">
        <v>154</v>
      </c>
      <c r="AB8" s="1675"/>
      <c r="AC8" s="1675"/>
      <c r="AD8" s="1675"/>
      <c r="AE8" s="1675"/>
      <c r="AF8" s="1675"/>
      <c r="AG8" s="1680"/>
    </row>
    <row r="9" spans="1:33" s="7" customFormat="1" ht="16.5" thickBot="1">
      <c r="A9" s="1688"/>
      <c r="B9" s="70" t="s">
        <v>5</v>
      </c>
      <c r="C9" s="71" t="s">
        <v>6</v>
      </c>
      <c r="D9" s="71" t="s">
        <v>7</v>
      </c>
      <c r="E9" s="71" t="s">
        <v>8</v>
      </c>
      <c r="F9" s="71" t="s">
        <v>9</v>
      </c>
      <c r="G9" s="71" t="s">
        <v>13</v>
      </c>
      <c r="H9" s="72" t="s">
        <v>14</v>
      </c>
      <c r="I9" s="1668"/>
      <c r="J9" s="70" t="s">
        <v>5</v>
      </c>
      <c r="K9" s="71" t="s">
        <v>6</v>
      </c>
      <c r="L9" s="71" t="s">
        <v>7</v>
      </c>
      <c r="M9" s="71" t="s">
        <v>8</v>
      </c>
      <c r="N9" s="71" t="s">
        <v>9</v>
      </c>
      <c r="O9" s="71" t="s">
        <v>13</v>
      </c>
      <c r="P9" s="73" t="s">
        <v>14</v>
      </c>
      <c r="Q9" s="1685"/>
      <c r="R9" s="1668"/>
      <c r="S9" s="70" t="s">
        <v>5</v>
      </c>
      <c r="T9" s="71" t="s">
        <v>6</v>
      </c>
      <c r="U9" s="71" t="s">
        <v>7</v>
      </c>
      <c r="V9" s="71" t="s">
        <v>8</v>
      </c>
      <c r="W9" s="71" t="s">
        <v>9</v>
      </c>
      <c r="X9" s="71" t="s">
        <v>13</v>
      </c>
      <c r="Y9" s="73" t="s">
        <v>14</v>
      </c>
      <c r="Z9" s="1670"/>
      <c r="AA9" s="70" t="s">
        <v>5</v>
      </c>
      <c r="AB9" s="71" t="s">
        <v>6</v>
      </c>
      <c r="AC9" s="71" t="s">
        <v>7</v>
      </c>
      <c r="AD9" s="71" t="s">
        <v>8</v>
      </c>
      <c r="AE9" s="71" t="s">
        <v>9</v>
      </c>
      <c r="AF9" s="71" t="s">
        <v>13</v>
      </c>
      <c r="AG9" s="74" t="s">
        <v>14</v>
      </c>
    </row>
    <row r="10" spans="1:33" s="7" customFormat="1" ht="16.5" thickBot="1">
      <c r="A10" s="75" t="s">
        <v>84</v>
      </c>
      <c r="B10" s="76" t="s">
        <v>85</v>
      </c>
      <c r="C10" s="77" t="s">
        <v>86</v>
      </c>
      <c r="D10" s="77" t="s">
        <v>87</v>
      </c>
      <c r="E10" s="77" t="s">
        <v>102</v>
      </c>
      <c r="F10" s="77" t="s">
        <v>103</v>
      </c>
      <c r="G10" s="77" t="s">
        <v>104</v>
      </c>
      <c r="H10" s="78" t="s">
        <v>105</v>
      </c>
      <c r="I10" s="79" t="s">
        <v>106</v>
      </c>
      <c r="J10" s="76" t="s">
        <v>107</v>
      </c>
      <c r="K10" s="77" t="s">
        <v>108</v>
      </c>
      <c r="L10" s="77" t="s">
        <v>109</v>
      </c>
      <c r="M10" s="77" t="s">
        <v>110</v>
      </c>
      <c r="N10" s="77" t="s">
        <v>111</v>
      </c>
      <c r="O10" s="77" t="s">
        <v>112</v>
      </c>
      <c r="P10" s="80" t="s">
        <v>113</v>
      </c>
      <c r="Q10" s="81" t="s">
        <v>114</v>
      </c>
      <c r="R10" s="79" t="s">
        <v>115</v>
      </c>
      <c r="S10" s="76" t="s">
        <v>116</v>
      </c>
      <c r="T10" s="77" t="s">
        <v>117</v>
      </c>
      <c r="U10" s="77" t="s">
        <v>118</v>
      </c>
      <c r="V10" s="77" t="s">
        <v>119</v>
      </c>
      <c r="W10" s="77" t="s">
        <v>120</v>
      </c>
      <c r="X10" s="77" t="s">
        <v>121</v>
      </c>
      <c r="Y10" s="80" t="s">
        <v>122</v>
      </c>
      <c r="Z10" s="82" t="s">
        <v>128</v>
      </c>
      <c r="AA10" s="76" t="s">
        <v>129</v>
      </c>
      <c r="AB10" s="77" t="s">
        <v>130</v>
      </c>
      <c r="AC10" s="77" t="s">
        <v>135</v>
      </c>
      <c r="AD10" s="77" t="s">
        <v>136</v>
      </c>
      <c r="AE10" s="77" t="s">
        <v>138</v>
      </c>
      <c r="AF10" s="77" t="s">
        <v>139</v>
      </c>
      <c r="AG10" s="83" t="s">
        <v>140</v>
      </c>
    </row>
    <row r="11" spans="1:33" s="12" customFormat="1" ht="15.75" thickBot="1" thickTop="1">
      <c r="A11" s="156">
        <f>SUM(B11:E11)</f>
        <v>26</v>
      </c>
      <c r="B11" s="144">
        <v>24</v>
      </c>
      <c r="C11" s="145"/>
      <c r="D11" s="145">
        <v>2</v>
      </c>
      <c r="E11" s="145"/>
      <c r="F11" s="145">
        <v>16</v>
      </c>
      <c r="G11" s="145">
        <v>25</v>
      </c>
      <c r="H11" s="146">
        <v>2</v>
      </c>
      <c r="I11" s="157">
        <f>SUM(J11:M11)</f>
        <v>14</v>
      </c>
      <c r="J11" s="144">
        <v>10</v>
      </c>
      <c r="K11" s="145">
        <v>2</v>
      </c>
      <c r="L11" s="145">
        <v>2</v>
      </c>
      <c r="M11" s="145"/>
      <c r="N11" s="145">
        <v>9</v>
      </c>
      <c r="O11" s="145">
        <v>12</v>
      </c>
      <c r="P11" s="147">
        <v>1</v>
      </c>
      <c r="Q11" s="148">
        <v>6</v>
      </c>
      <c r="R11" s="157">
        <f>SUM(S11:V11)</f>
        <v>3</v>
      </c>
      <c r="S11" s="144">
        <v>2</v>
      </c>
      <c r="T11" s="145"/>
      <c r="U11" s="145">
        <v>1</v>
      </c>
      <c r="V11" s="145"/>
      <c r="W11" s="145">
        <v>2</v>
      </c>
      <c r="X11" s="145">
        <v>2</v>
      </c>
      <c r="Y11" s="147">
        <v>1</v>
      </c>
      <c r="Z11" s="158">
        <f>SUM(AA11:AD11)</f>
        <v>37</v>
      </c>
      <c r="AA11" s="144">
        <v>32</v>
      </c>
      <c r="AB11" s="145">
        <v>2</v>
      </c>
      <c r="AC11" s="145">
        <v>3</v>
      </c>
      <c r="AD11" s="145"/>
      <c r="AE11" s="145">
        <v>23</v>
      </c>
      <c r="AF11" s="145">
        <v>35</v>
      </c>
      <c r="AG11" s="149">
        <v>2</v>
      </c>
    </row>
    <row r="12" s="12" customFormat="1" ht="15" thickTop="1"/>
    <row r="13" s="12" customFormat="1" ht="14.25"/>
    <row r="14" s="12" customFormat="1" ht="14.25"/>
    <row r="15" s="12" customFormat="1" ht="14.25"/>
    <row r="16" s="12" customFormat="1" ht="14.25"/>
    <row r="17" s="12" customFormat="1" ht="14.25"/>
    <row r="18" s="12" customFormat="1" ht="14.25"/>
    <row r="19" spans="2:4" s="12" customFormat="1" ht="15.75">
      <c r="B19" s="1399" t="s">
        <v>1894</v>
      </c>
      <c r="C19"/>
      <c r="D19"/>
    </row>
    <row r="20" spans="2:4" s="12" customFormat="1" ht="15.75">
      <c r="B20" s="1400"/>
      <c r="C20"/>
      <c r="D20"/>
    </row>
    <row r="21" spans="2:28" s="12" customFormat="1" ht="15.75">
      <c r="B21" s="1405" t="s">
        <v>1895</v>
      </c>
      <c r="C21" s="1406"/>
      <c r="D21" s="1406"/>
      <c r="E21" s="1406"/>
      <c r="F21" s="1406"/>
      <c r="G21" s="1406"/>
      <c r="H21" s="1406"/>
      <c r="I21" s="1406"/>
      <c r="J21" s="1406"/>
      <c r="K21" s="1406"/>
      <c r="L21" s="1406"/>
      <c r="M21" s="1406"/>
      <c r="N21" s="1406"/>
      <c r="O21" s="1406"/>
      <c r="P21" s="1405" t="s">
        <v>1896</v>
      </c>
      <c r="Q21" s="1406"/>
      <c r="R21" s="1406"/>
      <c r="S21" s="1406"/>
      <c r="T21" s="1406"/>
      <c r="U21" s="1406"/>
      <c r="V21" s="1406"/>
      <c r="W21" s="1406"/>
      <c r="X21" s="1406"/>
      <c r="Y21" s="1406"/>
      <c r="Z21" s="1406"/>
      <c r="AA21" s="1405" t="s">
        <v>1897</v>
      </c>
      <c r="AB21" s="1406"/>
    </row>
    <row r="22" spans="2:28" s="12" customFormat="1" ht="15.75">
      <c r="B22" s="1407" t="s">
        <v>1898</v>
      </c>
      <c r="C22" s="1406"/>
      <c r="D22" s="1406"/>
      <c r="E22" s="1406"/>
      <c r="F22" s="1406"/>
      <c r="G22" s="1406"/>
      <c r="H22" s="1406"/>
      <c r="I22" s="1406"/>
      <c r="J22" s="1406"/>
      <c r="K22" s="1406"/>
      <c r="L22" s="1406"/>
      <c r="M22" s="1406"/>
      <c r="N22" s="1406"/>
      <c r="O22" s="1406"/>
      <c r="P22" s="1407"/>
      <c r="Q22" s="1406"/>
      <c r="R22" s="1406"/>
      <c r="S22" s="1406"/>
      <c r="T22" s="1406"/>
      <c r="U22" s="1406"/>
      <c r="V22" s="1406"/>
      <c r="W22" s="1406"/>
      <c r="X22" s="1406"/>
      <c r="Y22" s="1406"/>
      <c r="Z22" s="1406"/>
      <c r="AA22" s="1407" t="s">
        <v>1899</v>
      </c>
      <c r="AB22" s="1406"/>
    </row>
    <row r="23" spans="2:28" s="12" customFormat="1" ht="15.75">
      <c r="B23" s="1407" t="s">
        <v>1900</v>
      </c>
      <c r="C23" s="1406"/>
      <c r="D23" s="1406"/>
      <c r="E23" s="1406"/>
      <c r="F23" s="1406"/>
      <c r="G23" s="1406"/>
      <c r="H23" s="1406"/>
      <c r="I23" s="1406"/>
      <c r="J23" s="1406"/>
      <c r="K23" s="1406"/>
      <c r="L23" s="1406"/>
      <c r="M23" s="1406"/>
      <c r="N23" s="1406"/>
      <c r="O23" s="1406"/>
      <c r="P23" s="1407"/>
      <c r="Q23" s="1406"/>
      <c r="R23" s="1406"/>
      <c r="S23" s="1406"/>
      <c r="T23" s="1406"/>
      <c r="U23" s="1406"/>
      <c r="V23" s="1406"/>
      <c r="W23" s="1406"/>
      <c r="X23" s="1406"/>
      <c r="Y23" s="1406"/>
      <c r="Z23" s="1406"/>
      <c r="AA23" s="1407" t="s">
        <v>1208</v>
      </c>
      <c r="AB23" s="1406"/>
    </row>
    <row r="24" spans="2:28" s="12" customFormat="1" ht="15.75">
      <c r="B24" s="1407" t="s">
        <v>1901</v>
      </c>
      <c r="C24" s="1406"/>
      <c r="D24" s="1406"/>
      <c r="E24" s="1406"/>
      <c r="F24" s="1406"/>
      <c r="G24" s="1406"/>
      <c r="H24" s="1406"/>
      <c r="I24" s="1406"/>
      <c r="J24" s="1406"/>
      <c r="K24" s="1406"/>
      <c r="L24" s="1406"/>
      <c r="M24" s="1406"/>
      <c r="N24" s="1406"/>
      <c r="O24" s="1406"/>
      <c r="P24" s="1408"/>
      <c r="Q24" s="1406"/>
      <c r="R24" s="1406"/>
      <c r="S24" s="1406"/>
      <c r="T24" s="1406"/>
      <c r="U24" s="1406"/>
      <c r="V24" s="1406"/>
      <c r="W24" s="1406"/>
      <c r="X24" s="1406"/>
      <c r="Y24" s="1406"/>
      <c r="Z24" s="1406"/>
      <c r="AA24" s="1407"/>
      <c r="AB24" s="1406"/>
    </row>
    <row r="25" spans="2:28" s="12" customFormat="1" ht="15.75">
      <c r="B25" s="1407" t="s">
        <v>1902</v>
      </c>
      <c r="C25" s="1406"/>
      <c r="D25" s="1406"/>
      <c r="E25" s="1406"/>
      <c r="F25" s="1406"/>
      <c r="G25" s="1406"/>
      <c r="H25" s="1406"/>
      <c r="I25" s="1406"/>
      <c r="J25" s="1406"/>
      <c r="K25" s="1406"/>
      <c r="L25" s="1406"/>
      <c r="M25" s="1406"/>
      <c r="N25" s="1406"/>
      <c r="O25" s="1406"/>
      <c r="P25" s="1408"/>
      <c r="Q25" s="1406"/>
      <c r="R25" s="1406"/>
      <c r="S25" s="1406"/>
      <c r="T25" s="1406"/>
      <c r="U25" s="1406"/>
      <c r="V25" s="1406"/>
      <c r="W25" s="1406"/>
      <c r="X25" s="1406"/>
      <c r="Y25" s="1406"/>
      <c r="Z25" s="1406"/>
      <c r="AA25" s="1407"/>
      <c r="AB25" s="1406"/>
    </row>
    <row r="26" spans="2:28" s="12" customFormat="1" ht="15.75">
      <c r="B26" s="1407" t="s">
        <v>1903</v>
      </c>
      <c r="C26" s="1406"/>
      <c r="D26" s="1406"/>
      <c r="E26" s="1406"/>
      <c r="F26" s="1406"/>
      <c r="G26" s="1406"/>
      <c r="H26" s="1406"/>
      <c r="I26" s="1406"/>
      <c r="J26" s="1406"/>
      <c r="K26" s="1406"/>
      <c r="L26" s="1406"/>
      <c r="M26" s="1406"/>
      <c r="N26" s="1406"/>
      <c r="O26" s="1406"/>
      <c r="P26" s="1407"/>
      <c r="Q26" s="1406"/>
      <c r="R26" s="1406"/>
      <c r="S26" s="1406"/>
      <c r="T26" s="1406"/>
      <c r="U26" s="1406"/>
      <c r="V26" s="1406"/>
      <c r="W26" s="1406"/>
      <c r="X26" s="1406"/>
      <c r="Y26" s="1406"/>
      <c r="Z26" s="1406"/>
      <c r="AA26" s="1407"/>
      <c r="AB26" s="1406"/>
    </row>
    <row r="27" spans="2:28" s="12" customFormat="1" ht="15.75">
      <c r="B27" s="1407" t="s">
        <v>1904</v>
      </c>
      <c r="C27" s="1406"/>
      <c r="D27" s="1406"/>
      <c r="E27" s="1406"/>
      <c r="F27" s="1406"/>
      <c r="G27" s="1406"/>
      <c r="H27" s="1406"/>
      <c r="I27" s="1406"/>
      <c r="J27" s="1406"/>
      <c r="K27" s="1406"/>
      <c r="L27" s="1406"/>
      <c r="M27" s="1406"/>
      <c r="N27" s="1406"/>
      <c r="O27" s="1406"/>
      <c r="P27" s="1407"/>
      <c r="Q27" s="1406"/>
      <c r="R27" s="1406"/>
      <c r="S27" s="1406"/>
      <c r="T27" s="1406"/>
      <c r="U27" s="1406"/>
      <c r="V27" s="1406"/>
      <c r="W27" s="1406"/>
      <c r="X27" s="1406"/>
      <c r="Y27" s="1406"/>
      <c r="Z27" s="1406"/>
      <c r="AA27" s="1407"/>
      <c r="AB27" s="1406"/>
    </row>
    <row r="28" spans="2:28" s="12" customFormat="1" ht="15.75">
      <c r="B28" s="1407" t="s">
        <v>1905</v>
      </c>
      <c r="C28" s="1406"/>
      <c r="D28" s="1406"/>
      <c r="E28" s="1406"/>
      <c r="F28" s="1406"/>
      <c r="G28" s="1406"/>
      <c r="H28" s="1406"/>
      <c r="I28" s="1406"/>
      <c r="J28" s="1406"/>
      <c r="K28" s="1406"/>
      <c r="L28" s="1406"/>
      <c r="M28" s="1406"/>
      <c r="N28" s="1406"/>
      <c r="O28" s="1406"/>
      <c r="P28" s="1407"/>
      <c r="Q28" s="1406"/>
      <c r="R28" s="1406"/>
      <c r="S28" s="1406"/>
      <c r="T28" s="1406"/>
      <c r="U28" s="1406"/>
      <c r="V28" s="1406"/>
      <c r="W28" s="1406"/>
      <c r="X28" s="1406"/>
      <c r="Y28" s="1406"/>
      <c r="Z28" s="1406"/>
      <c r="AA28" s="1407"/>
      <c r="AB28" s="1406"/>
    </row>
    <row r="29" spans="2:28" s="12" customFormat="1" ht="15.75">
      <c r="B29" s="1407" t="s">
        <v>1906</v>
      </c>
      <c r="C29" s="1406"/>
      <c r="D29" s="1406"/>
      <c r="E29" s="1406"/>
      <c r="F29" s="1406"/>
      <c r="G29" s="1406"/>
      <c r="H29" s="1406"/>
      <c r="I29" s="1406"/>
      <c r="J29" s="1406"/>
      <c r="K29" s="1406"/>
      <c r="L29" s="1406"/>
      <c r="M29" s="1406"/>
      <c r="N29" s="1406"/>
      <c r="O29" s="1406"/>
      <c r="P29" s="1407"/>
      <c r="Q29" s="1406"/>
      <c r="R29" s="1406"/>
      <c r="S29" s="1406"/>
      <c r="T29" s="1406"/>
      <c r="U29" s="1406"/>
      <c r="V29" s="1406"/>
      <c r="W29" s="1406"/>
      <c r="X29" s="1406"/>
      <c r="Y29" s="1406"/>
      <c r="Z29" s="1406"/>
      <c r="AA29" s="1407"/>
      <c r="AB29" s="1406"/>
    </row>
    <row r="30" spans="2:28" s="12" customFormat="1" ht="15.75">
      <c r="B30" s="1407" t="s">
        <v>1907</v>
      </c>
      <c r="C30" s="1406"/>
      <c r="D30" s="1406"/>
      <c r="E30" s="1406"/>
      <c r="F30" s="1406"/>
      <c r="G30" s="1406"/>
      <c r="H30" s="1406"/>
      <c r="I30" s="1406"/>
      <c r="J30" s="1406"/>
      <c r="K30" s="1406"/>
      <c r="L30" s="1406"/>
      <c r="M30" s="1406"/>
      <c r="N30" s="1406"/>
      <c r="O30" s="1406"/>
      <c r="P30" s="1407"/>
      <c r="Q30" s="1406"/>
      <c r="R30" s="1406"/>
      <c r="S30" s="1406"/>
      <c r="T30" s="1406"/>
      <c r="U30" s="1406"/>
      <c r="V30" s="1406"/>
      <c r="W30" s="1406"/>
      <c r="X30" s="1406"/>
      <c r="Y30" s="1406"/>
      <c r="Z30" s="1406"/>
      <c r="AA30" s="1407"/>
      <c r="AB30" s="1406"/>
    </row>
    <row r="31" spans="2:28" s="12" customFormat="1" ht="15.75">
      <c r="B31" s="1407" t="s">
        <v>1908</v>
      </c>
      <c r="C31" s="1406"/>
      <c r="D31" s="1406"/>
      <c r="E31" s="1406"/>
      <c r="F31" s="1406"/>
      <c r="G31" s="1406"/>
      <c r="H31" s="1406"/>
      <c r="I31" s="1406"/>
      <c r="J31" s="1406"/>
      <c r="K31" s="1406"/>
      <c r="L31" s="1406"/>
      <c r="M31" s="1406"/>
      <c r="N31" s="1406"/>
      <c r="O31" s="1406"/>
      <c r="P31" s="1407"/>
      <c r="Q31" s="1406"/>
      <c r="R31" s="1406"/>
      <c r="S31" s="1406"/>
      <c r="T31" s="1406"/>
      <c r="U31" s="1406"/>
      <c r="V31" s="1406"/>
      <c r="W31" s="1406"/>
      <c r="X31" s="1406"/>
      <c r="Y31" s="1406"/>
      <c r="Z31" s="1406"/>
      <c r="AA31" s="1407"/>
      <c r="AB31" s="1406"/>
    </row>
    <row r="32" spans="2:28" s="12" customFormat="1" ht="15.75">
      <c r="B32" s="1407" t="s">
        <v>1181</v>
      </c>
      <c r="C32" s="1406"/>
      <c r="D32" s="1406"/>
      <c r="E32" s="1406"/>
      <c r="F32" s="1406"/>
      <c r="G32" s="1406"/>
      <c r="H32" s="1406"/>
      <c r="I32" s="1406"/>
      <c r="J32" s="1406"/>
      <c r="K32" s="1406"/>
      <c r="L32" s="1406"/>
      <c r="M32" s="1406"/>
      <c r="N32" s="1406"/>
      <c r="O32" s="1406"/>
      <c r="P32" s="1407"/>
      <c r="Q32" s="1406"/>
      <c r="R32" s="1406"/>
      <c r="S32" s="1406"/>
      <c r="T32" s="1406"/>
      <c r="U32" s="1406"/>
      <c r="V32" s="1406"/>
      <c r="W32" s="1406"/>
      <c r="X32" s="1406"/>
      <c r="Y32" s="1406"/>
      <c r="Z32" s="1406"/>
      <c r="AA32" s="1407"/>
      <c r="AB32" s="1406"/>
    </row>
    <row r="33" spans="2:28" s="12" customFormat="1" ht="15.75">
      <c r="B33" s="1407" t="s">
        <v>1909</v>
      </c>
      <c r="C33" s="1406"/>
      <c r="D33" s="1406"/>
      <c r="E33" s="1406"/>
      <c r="F33" s="1406"/>
      <c r="G33" s="1406"/>
      <c r="H33" s="1406"/>
      <c r="I33" s="1406"/>
      <c r="J33" s="1406"/>
      <c r="K33" s="1406"/>
      <c r="L33" s="1406"/>
      <c r="M33" s="1406"/>
      <c r="N33" s="1406"/>
      <c r="O33" s="1406"/>
      <c r="P33" s="1407"/>
      <c r="Q33" s="1406"/>
      <c r="R33" s="1406"/>
      <c r="S33" s="1406"/>
      <c r="T33" s="1406"/>
      <c r="U33" s="1406"/>
      <c r="V33" s="1406"/>
      <c r="W33" s="1406"/>
      <c r="X33" s="1406"/>
      <c r="Y33" s="1406"/>
      <c r="Z33" s="1406"/>
      <c r="AA33" s="1407"/>
      <c r="AB33" s="1406"/>
    </row>
    <row r="34" spans="2:28" s="12" customFormat="1" ht="15.75">
      <c r="B34" s="1407" t="s">
        <v>1910</v>
      </c>
      <c r="C34" s="1406"/>
      <c r="D34" s="1406"/>
      <c r="E34" s="1406"/>
      <c r="F34" s="1406"/>
      <c r="G34" s="1406"/>
      <c r="H34" s="1406"/>
      <c r="I34" s="1406"/>
      <c r="J34" s="1406"/>
      <c r="K34" s="1406"/>
      <c r="L34" s="1406"/>
      <c r="M34" s="1406"/>
      <c r="N34" s="1406"/>
      <c r="O34" s="1406"/>
      <c r="P34" s="1407"/>
      <c r="Q34" s="1406"/>
      <c r="R34" s="1406"/>
      <c r="S34" s="1406"/>
      <c r="T34" s="1406"/>
      <c r="U34" s="1406"/>
      <c r="V34" s="1406"/>
      <c r="W34" s="1406"/>
      <c r="X34" s="1406"/>
      <c r="Y34" s="1406"/>
      <c r="Z34" s="1406"/>
      <c r="AA34" s="1407"/>
      <c r="AB34" s="1406"/>
    </row>
    <row r="35" spans="2:28" s="12" customFormat="1" ht="15.75">
      <c r="B35" s="1407" t="s">
        <v>1911</v>
      </c>
      <c r="C35" s="1406"/>
      <c r="D35" s="1406"/>
      <c r="E35" s="1406"/>
      <c r="F35" s="1406"/>
      <c r="G35" s="1406"/>
      <c r="H35" s="1406"/>
      <c r="I35" s="1406"/>
      <c r="J35" s="1406"/>
      <c r="K35" s="1406"/>
      <c r="L35" s="1406"/>
      <c r="M35" s="1406"/>
      <c r="N35" s="1406"/>
      <c r="O35" s="1406"/>
      <c r="P35" s="1407"/>
      <c r="Q35" s="1406"/>
      <c r="R35" s="1406"/>
      <c r="S35" s="1406"/>
      <c r="T35" s="1406"/>
      <c r="U35" s="1406"/>
      <c r="V35" s="1406"/>
      <c r="W35" s="1406"/>
      <c r="X35" s="1406"/>
      <c r="Y35" s="1406"/>
      <c r="Z35" s="1406"/>
      <c r="AA35" s="1407"/>
      <c r="AB35" s="1406"/>
    </row>
    <row r="36" spans="2:28" s="12" customFormat="1" ht="15.75">
      <c r="B36" s="1407" t="s">
        <v>1912</v>
      </c>
      <c r="C36" s="1406"/>
      <c r="D36" s="1406"/>
      <c r="E36" s="1406"/>
      <c r="F36" s="1406"/>
      <c r="G36" s="1406"/>
      <c r="H36" s="1406"/>
      <c r="I36" s="1406"/>
      <c r="J36" s="1406"/>
      <c r="K36" s="1406"/>
      <c r="L36" s="1406"/>
      <c r="M36" s="1406"/>
      <c r="N36" s="1406"/>
      <c r="O36" s="1406"/>
      <c r="P36" s="1407"/>
      <c r="Q36" s="1406"/>
      <c r="R36" s="1406"/>
      <c r="S36" s="1406"/>
      <c r="T36" s="1406"/>
      <c r="U36" s="1406"/>
      <c r="V36" s="1406"/>
      <c r="W36" s="1406"/>
      <c r="X36" s="1406"/>
      <c r="Y36" s="1406"/>
      <c r="Z36" s="1406"/>
      <c r="AA36" s="1407"/>
      <c r="AB36" s="1406"/>
    </row>
    <row r="37" spans="2:28" s="12" customFormat="1" ht="15.75">
      <c r="B37" s="1407" t="s">
        <v>1214</v>
      </c>
      <c r="C37" s="1406"/>
      <c r="D37" s="1406"/>
      <c r="E37" s="1406"/>
      <c r="F37" s="1406"/>
      <c r="G37" s="1406"/>
      <c r="H37" s="1406"/>
      <c r="I37" s="1406"/>
      <c r="J37" s="1406"/>
      <c r="K37" s="1406"/>
      <c r="L37" s="1406"/>
      <c r="M37" s="1406"/>
      <c r="N37" s="1406"/>
      <c r="O37" s="1406"/>
      <c r="P37" s="1407"/>
      <c r="Q37" s="1406"/>
      <c r="R37" s="1406"/>
      <c r="S37" s="1406"/>
      <c r="T37" s="1406"/>
      <c r="U37" s="1406"/>
      <c r="V37" s="1406"/>
      <c r="W37" s="1406"/>
      <c r="X37" s="1406"/>
      <c r="Y37" s="1406"/>
      <c r="Z37" s="1406"/>
      <c r="AA37" s="1407"/>
      <c r="AB37" s="1406"/>
    </row>
    <row r="38" spans="2:28" s="12" customFormat="1" ht="15.75">
      <c r="B38" s="1407" t="s">
        <v>1913</v>
      </c>
      <c r="C38" s="1406"/>
      <c r="D38" s="1406"/>
      <c r="E38" s="1406"/>
      <c r="F38" s="1406"/>
      <c r="G38" s="1406"/>
      <c r="H38" s="1406"/>
      <c r="I38" s="1406"/>
      <c r="J38" s="1406"/>
      <c r="K38" s="1406"/>
      <c r="L38" s="1406"/>
      <c r="M38" s="1406"/>
      <c r="N38" s="1406"/>
      <c r="O38" s="1406"/>
      <c r="P38" s="1407"/>
      <c r="Q38" s="1406"/>
      <c r="R38" s="1406"/>
      <c r="S38" s="1406"/>
      <c r="T38" s="1406"/>
      <c r="U38" s="1406"/>
      <c r="V38" s="1406"/>
      <c r="W38" s="1406"/>
      <c r="X38" s="1406"/>
      <c r="Y38" s="1406"/>
      <c r="Z38" s="1406"/>
      <c r="AA38" s="1407"/>
      <c r="AB38" s="1406"/>
    </row>
    <row r="39" spans="2:28" s="12" customFormat="1" ht="15.75">
      <c r="B39" s="1407" t="s">
        <v>1914</v>
      </c>
      <c r="C39" s="1406"/>
      <c r="D39" s="1406"/>
      <c r="E39" s="1406"/>
      <c r="F39" s="1406"/>
      <c r="G39" s="1406"/>
      <c r="H39" s="1406"/>
      <c r="I39" s="1406"/>
      <c r="J39" s="1406"/>
      <c r="K39" s="1406"/>
      <c r="L39" s="1406"/>
      <c r="M39" s="1406"/>
      <c r="N39" s="1406"/>
      <c r="O39" s="1406"/>
      <c r="P39" s="1407"/>
      <c r="Q39" s="1406"/>
      <c r="R39" s="1406"/>
      <c r="S39" s="1406"/>
      <c r="T39" s="1406"/>
      <c r="U39" s="1406"/>
      <c r="V39" s="1406"/>
      <c r="W39" s="1406"/>
      <c r="X39" s="1406"/>
      <c r="Y39" s="1406"/>
      <c r="Z39" s="1406"/>
      <c r="AA39" s="1407"/>
      <c r="AB39" s="1406"/>
    </row>
    <row r="40" spans="2:28" s="12" customFormat="1" ht="15.75">
      <c r="B40" s="1407" t="s">
        <v>1234</v>
      </c>
      <c r="C40" s="1406"/>
      <c r="D40" s="1406"/>
      <c r="E40" s="1406"/>
      <c r="F40" s="1406"/>
      <c r="G40" s="1406"/>
      <c r="H40" s="1406"/>
      <c r="I40" s="1406"/>
      <c r="J40" s="1406"/>
      <c r="K40" s="1406"/>
      <c r="L40" s="1406"/>
      <c r="M40" s="1406"/>
      <c r="N40" s="1406"/>
      <c r="O40" s="1406"/>
      <c r="P40" s="1407" t="s">
        <v>1915</v>
      </c>
      <c r="Q40" s="1406"/>
      <c r="R40" s="1406"/>
      <c r="S40" s="1406"/>
      <c r="T40" s="1406"/>
      <c r="U40" s="1406"/>
      <c r="V40" s="1406"/>
      <c r="W40" s="1406"/>
      <c r="X40" s="1406"/>
      <c r="Y40" s="1406"/>
      <c r="Z40" s="1406"/>
      <c r="AA40" s="1407"/>
      <c r="AB40" s="1406"/>
    </row>
    <row r="41" spans="2:28" s="12" customFormat="1" ht="15.75">
      <c r="B41" s="1407" t="s">
        <v>1916</v>
      </c>
      <c r="C41" s="1406"/>
      <c r="D41" s="1406"/>
      <c r="E41" s="1406"/>
      <c r="F41" s="1406"/>
      <c r="G41" s="1406"/>
      <c r="H41" s="1406"/>
      <c r="I41" s="1406"/>
      <c r="J41" s="1406"/>
      <c r="K41" s="1406"/>
      <c r="L41" s="1406"/>
      <c r="M41" s="1406"/>
      <c r="N41" s="1406"/>
      <c r="O41" s="1406"/>
      <c r="P41" s="1407"/>
      <c r="Q41" s="1406"/>
      <c r="R41" s="1406"/>
      <c r="S41" s="1406"/>
      <c r="T41" s="1406"/>
      <c r="U41" s="1406"/>
      <c r="V41" s="1406"/>
      <c r="W41" s="1406"/>
      <c r="X41" s="1406"/>
      <c r="Y41" s="1406"/>
      <c r="Z41" s="1406"/>
      <c r="AA41" s="1407"/>
      <c r="AB41" s="1406"/>
    </row>
    <row r="42" spans="2:28" s="12" customFormat="1" ht="15.75">
      <c r="B42" s="1407" t="s">
        <v>1917</v>
      </c>
      <c r="C42" s="1406"/>
      <c r="D42" s="1406"/>
      <c r="E42" s="1406"/>
      <c r="F42" s="1406"/>
      <c r="G42" s="1406"/>
      <c r="H42" s="1406"/>
      <c r="I42" s="1406"/>
      <c r="J42" s="1406"/>
      <c r="K42" s="1406"/>
      <c r="L42" s="1406"/>
      <c r="M42" s="1406"/>
      <c r="N42" s="1406"/>
      <c r="O42" s="1406"/>
      <c r="P42" s="1407"/>
      <c r="Q42" s="1406"/>
      <c r="R42" s="1406"/>
      <c r="S42" s="1406"/>
      <c r="T42" s="1406"/>
      <c r="U42" s="1406"/>
      <c r="V42" s="1406"/>
      <c r="W42" s="1406"/>
      <c r="X42" s="1406"/>
      <c r="Y42" s="1406"/>
      <c r="Z42" s="1406"/>
      <c r="AA42" s="1407"/>
      <c r="AB42" s="1406"/>
    </row>
    <row r="43" spans="2:28" s="12" customFormat="1" ht="15.75">
      <c r="B43" s="1407" t="s">
        <v>1918</v>
      </c>
      <c r="C43" s="1406"/>
      <c r="D43" s="1406"/>
      <c r="E43" s="1406"/>
      <c r="F43" s="1406"/>
      <c r="G43" s="1406"/>
      <c r="H43" s="1406"/>
      <c r="I43" s="1406"/>
      <c r="J43" s="1406"/>
      <c r="K43" s="1406"/>
      <c r="L43" s="1406"/>
      <c r="M43" s="1406"/>
      <c r="N43" s="1406"/>
      <c r="O43" s="1406"/>
      <c r="P43" s="1407"/>
      <c r="Q43" s="1406"/>
      <c r="R43" s="1406"/>
      <c r="S43" s="1406"/>
      <c r="T43" s="1406"/>
      <c r="U43" s="1406"/>
      <c r="V43" s="1406"/>
      <c r="W43" s="1406"/>
      <c r="X43" s="1406"/>
      <c r="Y43" s="1406"/>
      <c r="Z43" s="1406"/>
      <c r="AA43" s="1407"/>
      <c r="AB43" s="1406"/>
    </row>
    <row r="44" spans="2:28" s="12" customFormat="1" ht="15.75">
      <c r="B44" s="1407" t="s">
        <v>1919</v>
      </c>
      <c r="C44" s="1406"/>
      <c r="D44" s="1406"/>
      <c r="E44" s="1406"/>
      <c r="F44" s="1406"/>
      <c r="G44" s="1406"/>
      <c r="H44" s="1406"/>
      <c r="I44" s="1406"/>
      <c r="J44" s="1406"/>
      <c r="K44" s="1406"/>
      <c r="L44" s="1406"/>
      <c r="M44" s="1406"/>
      <c r="N44" s="1406"/>
      <c r="O44" s="1406"/>
      <c r="P44" s="1407"/>
      <c r="Q44" s="1406"/>
      <c r="R44" s="1406"/>
      <c r="S44" s="1406"/>
      <c r="T44" s="1406"/>
      <c r="U44" s="1406"/>
      <c r="V44" s="1406"/>
      <c r="W44" s="1406"/>
      <c r="X44" s="1406"/>
      <c r="Y44" s="1406"/>
      <c r="Z44" s="1406"/>
      <c r="AA44" s="1407"/>
      <c r="AB44" s="1406"/>
    </row>
    <row r="45" spans="2:28" s="12" customFormat="1" ht="15.75">
      <c r="B45" s="1407" t="s">
        <v>1920</v>
      </c>
      <c r="C45" s="1406"/>
      <c r="D45" s="1406"/>
      <c r="E45" s="1406"/>
      <c r="F45" s="1406"/>
      <c r="G45" s="1406"/>
      <c r="H45" s="1406"/>
      <c r="I45" s="1406"/>
      <c r="J45" s="1406"/>
      <c r="K45" s="1406"/>
      <c r="L45" s="1406"/>
      <c r="M45" s="1406"/>
      <c r="N45" s="1406"/>
      <c r="O45" s="1406"/>
      <c r="P45" s="1407"/>
      <c r="Q45" s="1406"/>
      <c r="R45" s="1406"/>
      <c r="S45" s="1406"/>
      <c r="T45" s="1406"/>
      <c r="U45" s="1406"/>
      <c r="V45" s="1406"/>
      <c r="W45" s="1406"/>
      <c r="X45" s="1406"/>
      <c r="Y45" s="1406"/>
      <c r="Z45" s="1406"/>
      <c r="AA45" s="1407"/>
      <c r="AB45" s="1406"/>
    </row>
    <row r="46" spans="9:28" s="12" customFormat="1" ht="15.75">
      <c r="I46" s="1406"/>
      <c r="J46" s="1406"/>
      <c r="K46" s="1406"/>
      <c r="L46" s="1406"/>
      <c r="M46" s="1406"/>
      <c r="N46" s="1406"/>
      <c r="O46" s="1406"/>
      <c r="P46" s="1407"/>
      <c r="Q46" s="1406"/>
      <c r="R46" s="1406"/>
      <c r="S46" s="1406"/>
      <c r="T46" s="1406"/>
      <c r="U46" s="1406"/>
      <c r="V46" s="1406"/>
      <c r="W46" s="1406"/>
      <c r="X46" s="1406"/>
      <c r="Y46" s="1406"/>
      <c r="Z46" s="1406"/>
      <c r="AA46" s="1407"/>
      <c r="AB46" s="1406"/>
    </row>
    <row r="47" spans="2:28" s="12" customFormat="1" ht="15.75">
      <c r="B47" s="1407"/>
      <c r="C47" s="1406"/>
      <c r="D47" s="1406"/>
      <c r="E47" s="1406"/>
      <c r="F47" s="1406"/>
      <c r="G47" s="1406"/>
      <c r="H47" s="1406"/>
      <c r="I47" s="1406"/>
      <c r="J47" s="1406"/>
      <c r="K47" s="1406"/>
      <c r="L47" s="1406"/>
      <c r="M47" s="1406"/>
      <c r="N47" s="1406"/>
      <c r="O47" s="1406"/>
      <c r="P47" s="1407"/>
      <c r="Q47" s="1406"/>
      <c r="R47" s="1406"/>
      <c r="S47" s="1406"/>
      <c r="T47" s="1406"/>
      <c r="U47" s="1406"/>
      <c r="V47" s="1406"/>
      <c r="W47" s="1406"/>
      <c r="X47" s="1406"/>
      <c r="Y47" s="1406"/>
      <c r="Z47" s="1406"/>
      <c r="AA47" s="1407"/>
      <c r="AB47" s="1406"/>
    </row>
    <row r="48" spans="2:28" s="12" customFormat="1" ht="15.75">
      <c r="B48" s="1407">
        <v>25</v>
      </c>
      <c r="C48" s="1406"/>
      <c r="D48" s="1406"/>
      <c r="E48" s="1406"/>
      <c r="F48" s="1406"/>
      <c r="G48" s="1406"/>
      <c r="H48" s="1406"/>
      <c r="I48" s="1406"/>
      <c r="J48" s="1406"/>
      <c r="K48" s="1406"/>
      <c r="L48" s="1406"/>
      <c r="M48" s="1406"/>
      <c r="N48" s="1406"/>
      <c r="O48" s="1406"/>
      <c r="P48" s="1407"/>
      <c r="Q48" s="1406"/>
      <c r="R48" s="1406"/>
      <c r="S48" s="1406"/>
      <c r="T48" s="1406"/>
      <c r="U48" s="1406"/>
      <c r="V48" s="1406"/>
      <c r="W48" s="1406"/>
      <c r="X48" s="1406"/>
      <c r="Y48" s="1406"/>
      <c r="Z48" s="1406"/>
      <c r="AA48" s="1407">
        <v>2</v>
      </c>
      <c r="AB48" s="1406"/>
    </row>
    <row r="49" spans="2:4" s="12" customFormat="1" ht="15.75">
      <c r="B49" s="1400" t="s">
        <v>1921</v>
      </c>
      <c r="C49"/>
      <c r="D49"/>
    </row>
    <row r="50" spans="2:4" s="12" customFormat="1" ht="15.75">
      <c r="B50" s="1400"/>
      <c r="C50"/>
      <c r="D50"/>
    </row>
    <row r="51" spans="2:4" s="12" customFormat="1" ht="15.75">
      <c r="B51" s="1399" t="s">
        <v>1922</v>
      </c>
      <c r="C51"/>
      <c r="D51"/>
    </row>
    <row r="52" spans="2:29" s="12" customFormat="1" ht="15.75">
      <c r="B52" s="1407"/>
      <c r="C52" s="1409"/>
      <c r="D52" s="1409"/>
      <c r="E52" s="1406"/>
      <c r="F52" s="1406"/>
      <c r="G52" s="1406"/>
      <c r="H52" s="1406"/>
      <c r="I52" s="1406"/>
      <c r="J52" s="1406"/>
      <c r="K52" s="1406"/>
      <c r="L52" s="1406"/>
      <c r="M52" s="1406"/>
      <c r="N52" s="1406"/>
      <c r="O52" s="1406"/>
      <c r="P52" s="1405" t="s">
        <v>1896</v>
      </c>
      <c r="Q52" s="1406"/>
      <c r="R52" s="1406"/>
      <c r="S52" s="1406"/>
      <c r="T52" s="1406"/>
      <c r="U52" s="1406"/>
      <c r="V52" s="1406"/>
      <c r="W52" s="1406"/>
      <c r="X52" s="1406"/>
      <c r="Y52" s="1405" t="s">
        <v>1897</v>
      </c>
      <c r="Z52" s="1406"/>
      <c r="AA52" s="1406"/>
      <c r="AB52" s="1406"/>
      <c r="AC52" s="1406"/>
    </row>
    <row r="53" spans="2:29" s="12" customFormat="1" ht="15.75">
      <c r="B53" s="1405" t="s">
        <v>1895</v>
      </c>
      <c r="C53" s="1406"/>
      <c r="D53" s="1406"/>
      <c r="E53" s="1406"/>
      <c r="F53" s="1406"/>
      <c r="G53" s="1406"/>
      <c r="H53" s="1406"/>
      <c r="I53" s="1406"/>
      <c r="J53" s="1406"/>
      <c r="K53" s="1406"/>
      <c r="L53" s="1406"/>
      <c r="M53" s="1406"/>
      <c r="N53" s="1406"/>
      <c r="O53" s="1406"/>
      <c r="P53" s="1407" t="s">
        <v>1923</v>
      </c>
      <c r="Q53" s="1406"/>
      <c r="R53" s="1406"/>
      <c r="S53" s="1406"/>
      <c r="T53" s="1406"/>
      <c r="U53" s="1406"/>
      <c r="V53" s="1406"/>
      <c r="W53" s="1406"/>
      <c r="X53" s="1406"/>
      <c r="Y53" s="1407" t="s">
        <v>1208</v>
      </c>
      <c r="Z53" s="1406"/>
      <c r="AA53" s="1406"/>
      <c r="AB53" s="1406"/>
      <c r="AC53" s="1406"/>
    </row>
    <row r="54" spans="2:29" s="12" customFormat="1" ht="15.75">
      <c r="B54" s="1407" t="s">
        <v>1898</v>
      </c>
      <c r="C54" s="1406"/>
      <c r="D54" s="1406"/>
      <c r="E54" s="1406"/>
      <c r="F54" s="1406"/>
      <c r="G54" s="1406"/>
      <c r="H54" s="1406"/>
      <c r="I54" s="1406"/>
      <c r="J54" s="1406"/>
      <c r="K54" s="1406"/>
      <c r="L54" s="1406"/>
      <c r="M54" s="1406"/>
      <c r="N54" s="1406"/>
      <c r="O54" s="1406"/>
      <c r="P54" s="1407" t="s">
        <v>1925</v>
      </c>
      <c r="Q54" s="1406"/>
      <c r="R54" s="1406"/>
      <c r="S54" s="1406"/>
      <c r="T54" s="1406"/>
      <c r="U54" s="1406"/>
      <c r="V54" s="1406"/>
      <c r="W54" s="1406"/>
      <c r="X54" s="1406"/>
      <c r="Y54" s="1407" t="s">
        <v>1926</v>
      </c>
      <c r="Z54" s="1406"/>
      <c r="AA54" s="1406"/>
      <c r="AB54" s="1406"/>
      <c r="AC54" s="1406"/>
    </row>
    <row r="55" spans="2:29" s="12" customFormat="1" ht="15.75">
      <c r="B55" s="1407" t="s">
        <v>1924</v>
      </c>
      <c r="C55" s="1406"/>
      <c r="D55" s="1406"/>
      <c r="E55" s="1406"/>
      <c r="F55" s="1406"/>
      <c r="G55" s="1406"/>
      <c r="H55" s="1406"/>
      <c r="I55" s="1406"/>
      <c r="J55" s="1406"/>
      <c r="K55" s="1406"/>
      <c r="L55" s="1406"/>
      <c r="M55" s="1406"/>
      <c r="N55" s="1406"/>
      <c r="O55" s="1406"/>
      <c r="P55" s="1408"/>
      <c r="Q55" s="1406"/>
      <c r="R55" s="1406"/>
      <c r="S55" s="1406"/>
      <c r="T55" s="1406"/>
      <c r="U55" s="1406"/>
      <c r="V55" s="1406"/>
      <c r="W55" s="1406"/>
      <c r="X55" s="1406"/>
      <c r="Y55" s="1407" t="s">
        <v>1240</v>
      </c>
      <c r="Z55" s="1406"/>
      <c r="AA55" s="1406"/>
      <c r="AB55" s="1406"/>
      <c r="AC55" s="1406"/>
    </row>
    <row r="56" spans="2:29" s="12" customFormat="1" ht="15.75">
      <c r="B56" s="1407" t="s">
        <v>1900</v>
      </c>
      <c r="C56" s="1406"/>
      <c r="D56" s="1406"/>
      <c r="E56" s="1406"/>
      <c r="F56" s="1406"/>
      <c r="G56" s="1406"/>
      <c r="H56" s="1406"/>
      <c r="I56" s="1406"/>
      <c r="J56" s="1406"/>
      <c r="K56" s="1406"/>
      <c r="L56" s="1406"/>
      <c r="M56" s="1406"/>
      <c r="N56" s="1406"/>
      <c r="O56" s="1406"/>
      <c r="P56" s="1407"/>
      <c r="Q56" s="1406"/>
      <c r="R56" s="1406"/>
      <c r="S56" s="1406"/>
      <c r="T56" s="1406"/>
      <c r="U56" s="1406"/>
      <c r="V56" s="1406"/>
      <c r="W56" s="1406"/>
      <c r="X56" s="1406"/>
      <c r="Y56" s="1407"/>
      <c r="Z56" s="1406"/>
      <c r="AA56" s="1406"/>
      <c r="AB56" s="1406"/>
      <c r="AC56" s="1406"/>
    </row>
    <row r="57" spans="2:29" s="12" customFormat="1" ht="15.75">
      <c r="B57" s="1407" t="s">
        <v>1901</v>
      </c>
      <c r="C57" s="1406"/>
      <c r="D57" s="1406"/>
      <c r="E57" s="1406"/>
      <c r="F57" s="1406"/>
      <c r="G57" s="1406"/>
      <c r="H57" s="1406"/>
      <c r="I57" s="1406"/>
      <c r="J57" s="1406"/>
      <c r="K57" s="1406"/>
      <c r="L57" s="1406"/>
      <c r="M57" s="1406"/>
      <c r="N57" s="1406"/>
      <c r="O57" s="1406"/>
      <c r="P57" s="1407"/>
      <c r="Q57" s="1406"/>
      <c r="R57" s="1406"/>
      <c r="S57" s="1406"/>
      <c r="T57" s="1406"/>
      <c r="U57" s="1406"/>
      <c r="V57" s="1406"/>
      <c r="W57" s="1406"/>
      <c r="X57" s="1406"/>
      <c r="Y57" s="1407"/>
      <c r="Z57" s="1406"/>
      <c r="AA57" s="1406"/>
      <c r="AB57" s="1406"/>
      <c r="AC57" s="1406"/>
    </row>
    <row r="58" spans="2:29" s="12" customFormat="1" ht="15.75">
      <c r="B58" s="1407" t="s">
        <v>1902</v>
      </c>
      <c r="C58" s="1406"/>
      <c r="D58" s="1406"/>
      <c r="E58" s="1406"/>
      <c r="F58" s="1406"/>
      <c r="G58" s="1406"/>
      <c r="H58" s="1406"/>
      <c r="I58" s="1406"/>
      <c r="J58" s="1406"/>
      <c r="K58" s="1406"/>
      <c r="L58" s="1406"/>
      <c r="M58" s="1406"/>
      <c r="N58" s="1406"/>
      <c r="O58" s="1406"/>
      <c r="P58" s="1407"/>
      <c r="Q58" s="1406"/>
      <c r="R58" s="1406"/>
      <c r="S58" s="1406"/>
      <c r="T58" s="1406"/>
      <c r="U58" s="1406"/>
      <c r="V58" s="1406"/>
      <c r="W58" s="1406"/>
      <c r="X58" s="1406"/>
      <c r="Y58" s="1407"/>
      <c r="Z58" s="1406"/>
      <c r="AA58" s="1406"/>
      <c r="AB58" s="1406"/>
      <c r="AC58" s="1406"/>
    </row>
    <row r="59" spans="2:29" s="12" customFormat="1" ht="15.75">
      <c r="B59" s="1407" t="s">
        <v>1927</v>
      </c>
      <c r="C59" s="1406"/>
      <c r="D59" s="1406"/>
      <c r="E59" s="1406"/>
      <c r="F59" s="1406"/>
      <c r="G59" s="1406"/>
      <c r="H59" s="1406"/>
      <c r="I59" s="1406"/>
      <c r="J59" s="1406"/>
      <c r="K59" s="1406"/>
      <c r="L59" s="1406"/>
      <c r="M59" s="1406"/>
      <c r="N59" s="1406"/>
      <c r="O59" s="1406"/>
      <c r="P59" s="1407"/>
      <c r="Q59" s="1406"/>
      <c r="R59" s="1406"/>
      <c r="S59" s="1406"/>
      <c r="T59" s="1406"/>
      <c r="U59" s="1406"/>
      <c r="V59" s="1406"/>
      <c r="W59" s="1406"/>
      <c r="X59" s="1406"/>
      <c r="Y59" s="1407"/>
      <c r="Z59" s="1406"/>
      <c r="AA59" s="1406"/>
      <c r="AB59" s="1406"/>
      <c r="AC59" s="1406"/>
    </row>
    <row r="60" spans="2:29" s="12" customFormat="1" ht="15.75">
      <c r="B60" s="1407" t="s">
        <v>1904</v>
      </c>
      <c r="C60" s="1406"/>
      <c r="D60" s="1406"/>
      <c r="E60" s="1406"/>
      <c r="F60" s="1406"/>
      <c r="G60" s="1406"/>
      <c r="H60" s="1406"/>
      <c r="I60" s="1406"/>
      <c r="J60" s="1406"/>
      <c r="K60" s="1406"/>
      <c r="L60" s="1406"/>
      <c r="M60" s="1406"/>
      <c r="N60" s="1406"/>
      <c r="O60" s="1406"/>
      <c r="P60" s="1407"/>
      <c r="Q60" s="1406"/>
      <c r="R60" s="1406"/>
      <c r="S60" s="1406"/>
      <c r="T60" s="1406"/>
      <c r="U60" s="1406"/>
      <c r="V60" s="1406"/>
      <c r="W60" s="1406"/>
      <c r="X60" s="1406"/>
      <c r="Y60" s="1407"/>
      <c r="Z60" s="1406"/>
      <c r="AA60" s="1406"/>
      <c r="AB60" s="1406"/>
      <c r="AC60" s="1406"/>
    </row>
    <row r="61" spans="2:29" s="12" customFormat="1" ht="15.75">
      <c r="B61" s="1407" t="s">
        <v>1905</v>
      </c>
      <c r="C61" s="1406"/>
      <c r="D61" s="1406"/>
      <c r="E61" s="1406"/>
      <c r="F61" s="1406"/>
      <c r="G61" s="1406"/>
      <c r="H61" s="1406"/>
      <c r="I61" s="1406"/>
      <c r="J61" s="1406"/>
      <c r="K61" s="1406"/>
      <c r="L61" s="1406"/>
      <c r="M61" s="1406"/>
      <c r="N61" s="1406"/>
      <c r="O61" s="1406"/>
      <c r="P61" s="1407"/>
      <c r="Q61" s="1406"/>
      <c r="R61" s="1406"/>
      <c r="S61" s="1406"/>
      <c r="T61" s="1406"/>
      <c r="U61" s="1406"/>
      <c r="V61" s="1406"/>
      <c r="W61" s="1406"/>
      <c r="X61" s="1406"/>
      <c r="Y61" s="1407"/>
      <c r="Z61" s="1406"/>
      <c r="AA61" s="1406"/>
      <c r="AB61" s="1406"/>
      <c r="AC61" s="1406"/>
    </row>
    <row r="62" spans="2:29" s="12" customFormat="1" ht="15.75">
      <c r="B62" s="1407" t="s">
        <v>1928</v>
      </c>
      <c r="C62" s="1406"/>
      <c r="D62" s="1406"/>
      <c r="E62" s="1406"/>
      <c r="F62" s="1406"/>
      <c r="G62" s="1406"/>
      <c r="H62" s="1406"/>
      <c r="I62" s="1406"/>
      <c r="J62" s="1406"/>
      <c r="K62" s="1406"/>
      <c r="L62" s="1406"/>
      <c r="M62" s="1406"/>
      <c r="N62" s="1406"/>
      <c r="O62" s="1406"/>
      <c r="P62" s="1407"/>
      <c r="Q62" s="1406"/>
      <c r="R62" s="1406"/>
      <c r="S62" s="1406"/>
      <c r="T62" s="1406"/>
      <c r="U62" s="1406"/>
      <c r="V62" s="1406"/>
      <c r="W62" s="1406"/>
      <c r="X62" s="1406"/>
      <c r="Y62" s="1407"/>
      <c r="Z62" s="1406"/>
      <c r="AA62" s="1406"/>
      <c r="AB62" s="1406"/>
      <c r="AC62" s="1406"/>
    </row>
    <row r="63" spans="2:29" s="12" customFormat="1" ht="15.75">
      <c r="B63" s="1407" t="s">
        <v>1929</v>
      </c>
      <c r="C63" s="1406"/>
      <c r="D63" s="1406"/>
      <c r="E63" s="1406"/>
      <c r="F63" s="1406"/>
      <c r="G63" s="1406"/>
      <c r="H63" s="1406"/>
      <c r="I63" s="1406"/>
      <c r="J63" s="1406"/>
      <c r="K63" s="1406"/>
      <c r="L63" s="1406"/>
      <c r="M63" s="1406"/>
      <c r="N63" s="1406"/>
      <c r="O63" s="1406"/>
      <c r="P63" s="1407"/>
      <c r="Q63" s="1406"/>
      <c r="R63" s="1406"/>
      <c r="S63" s="1406"/>
      <c r="T63" s="1406"/>
      <c r="U63" s="1406"/>
      <c r="V63" s="1406"/>
      <c r="W63" s="1406"/>
      <c r="X63" s="1406"/>
      <c r="Y63" s="1407"/>
      <c r="Z63" s="1406"/>
      <c r="AA63" s="1406"/>
      <c r="AB63" s="1406"/>
      <c r="AC63" s="1406"/>
    </row>
    <row r="64" spans="2:29" s="12" customFormat="1" ht="15.75">
      <c r="B64" s="1407" t="s">
        <v>1930</v>
      </c>
      <c r="C64" s="1406"/>
      <c r="D64" s="1406"/>
      <c r="E64" s="1406"/>
      <c r="F64" s="1406"/>
      <c r="G64" s="1406"/>
      <c r="H64" s="1406"/>
      <c r="I64" s="1406"/>
      <c r="J64" s="1406"/>
      <c r="K64" s="1406"/>
      <c r="L64" s="1406"/>
      <c r="M64" s="1406"/>
      <c r="N64" s="1406"/>
      <c r="O64" s="1406"/>
      <c r="P64" s="1407"/>
      <c r="Q64" s="1406"/>
      <c r="R64" s="1406"/>
      <c r="S64" s="1406"/>
      <c r="T64" s="1406"/>
      <c r="U64" s="1406"/>
      <c r="V64" s="1406"/>
      <c r="W64" s="1406"/>
      <c r="X64" s="1406"/>
      <c r="Y64" s="1407"/>
      <c r="Z64" s="1406"/>
      <c r="AA64" s="1406"/>
      <c r="AB64" s="1406"/>
      <c r="AC64" s="1406"/>
    </row>
    <row r="65" spans="2:29" s="12" customFormat="1" ht="15.75">
      <c r="B65" s="1407" t="s">
        <v>1931</v>
      </c>
      <c r="C65" s="1406"/>
      <c r="D65" s="1406"/>
      <c r="E65" s="1406"/>
      <c r="F65" s="1406"/>
      <c r="G65" s="1406"/>
      <c r="H65" s="1406"/>
      <c r="I65" s="1406"/>
      <c r="J65" s="1406"/>
      <c r="K65" s="1406"/>
      <c r="L65" s="1406"/>
      <c r="M65" s="1406"/>
      <c r="N65" s="1406"/>
      <c r="O65" s="1406"/>
      <c r="P65" s="1407"/>
      <c r="Q65" s="1406"/>
      <c r="R65" s="1406"/>
      <c r="S65" s="1406"/>
      <c r="T65" s="1406"/>
      <c r="U65" s="1406"/>
      <c r="V65" s="1406"/>
      <c r="W65" s="1406"/>
      <c r="X65" s="1406"/>
      <c r="Y65" s="1407"/>
      <c r="Z65" s="1406"/>
      <c r="AA65" s="1406"/>
      <c r="AB65" s="1406"/>
      <c r="AC65" s="1406"/>
    </row>
    <row r="66" spans="2:29" s="12" customFormat="1" ht="15.75">
      <c r="B66" s="1407" t="s">
        <v>1908</v>
      </c>
      <c r="C66" s="1406"/>
      <c r="D66" s="1406"/>
      <c r="E66" s="1406"/>
      <c r="F66" s="1406"/>
      <c r="G66" s="1406"/>
      <c r="H66" s="1406"/>
      <c r="I66" s="1406"/>
      <c r="J66" s="1406"/>
      <c r="K66" s="1406"/>
      <c r="L66" s="1406"/>
      <c r="M66" s="1406"/>
      <c r="N66" s="1406"/>
      <c r="O66" s="1406"/>
      <c r="P66" s="1407"/>
      <c r="Q66" s="1406"/>
      <c r="R66" s="1406"/>
      <c r="S66" s="1406"/>
      <c r="T66" s="1406"/>
      <c r="U66" s="1406"/>
      <c r="V66" s="1406"/>
      <c r="W66" s="1406"/>
      <c r="X66" s="1406"/>
      <c r="Y66" s="1407"/>
      <c r="Z66" s="1406"/>
      <c r="AA66" s="1406"/>
      <c r="AB66" s="1406"/>
      <c r="AC66" s="1406"/>
    </row>
    <row r="67" spans="2:29" s="12" customFormat="1" ht="15.75">
      <c r="B67" s="1407" t="s">
        <v>1932</v>
      </c>
      <c r="C67" s="1406"/>
      <c r="D67" s="1406"/>
      <c r="E67" s="1406"/>
      <c r="F67" s="1406"/>
      <c r="G67" s="1406"/>
      <c r="H67" s="1406"/>
      <c r="I67" s="1406"/>
      <c r="J67" s="1406"/>
      <c r="K67" s="1406"/>
      <c r="L67" s="1406"/>
      <c r="M67" s="1406"/>
      <c r="N67" s="1406"/>
      <c r="O67" s="1406"/>
      <c r="P67" s="1407"/>
      <c r="Q67" s="1406"/>
      <c r="R67" s="1406"/>
      <c r="S67" s="1406"/>
      <c r="T67" s="1406"/>
      <c r="U67" s="1406"/>
      <c r="V67" s="1406"/>
      <c r="W67" s="1406"/>
      <c r="X67" s="1406"/>
      <c r="Y67" s="1407"/>
      <c r="Z67" s="1406"/>
      <c r="AA67" s="1406"/>
      <c r="AB67" s="1406"/>
      <c r="AC67" s="1406"/>
    </row>
    <row r="68" spans="2:29" s="12" customFormat="1" ht="15.75">
      <c r="B68" s="1407" t="s">
        <v>1933</v>
      </c>
      <c r="C68" s="1406"/>
      <c r="D68" s="1406"/>
      <c r="E68" s="1406"/>
      <c r="F68" s="1406"/>
      <c r="G68" s="1406"/>
      <c r="H68" s="1406"/>
      <c r="I68" s="1406"/>
      <c r="J68" s="1406"/>
      <c r="K68" s="1406"/>
      <c r="L68" s="1406"/>
      <c r="M68" s="1406"/>
      <c r="N68" s="1406"/>
      <c r="O68" s="1406"/>
      <c r="P68" s="1407"/>
      <c r="Q68" s="1406"/>
      <c r="R68" s="1406"/>
      <c r="S68" s="1406"/>
      <c r="T68" s="1406"/>
      <c r="U68" s="1406"/>
      <c r="V68" s="1406"/>
      <c r="W68" s="1406"/>
      <c r="X68" s="1406"/>
      <c r="Y68" s="1407"/>
      <c r="Z68" s="1406"/>
      <c r="AA68" s="1406"/>
      <c r="AB68" s="1406"/>
      <c r="AC68" s="1406"/>
    </row>
    <row r="69" spans="2:29" s="12" customFormat="1" ht="15.75">
      <c r="B69" s="1407" t="s">
        <v>1909</v>
      </c>
      <c r="C69" s="1406"/>
      <c r="D69" s="1406"/>
      <c r="E69" s="1406"/>
      <c r="F69" s="1406"/>
      <c r="G69" s="1406"/>
      <c r="H69" s="1406"/>
      <c r="I69" s="1406"/>
      <c r="J69" s="1406"/>
      <c r="K69" s="1406"/>
      <c r="L69" s="1406"/>
      <c r="M69" s="1406"/>
      <c r="N69" s="1406"/>
      <c r="O69" s="1406"/>
      <c r="P69" s="1407"/>
      <c r="Q69" s="1406"/>
      <c r="R69" s="1406"/>
      <c r="S69" s="1406"/>
      <c r="T69" s="1406"/>
      <c r="U69" s="1406"/>
      <c r="V69" s="1406"/>
      <c r="W69" s="1406"/>
      <c r="X69" s="1406"/>
      <c r="Y69" s="1407"/>
      <c r="Z69" s="1406"/>
      <c r="AA69" s="1406"/>
      <c r="AB69" s="1406"/>
      <c r="AC69" s="1406"/>
    </row>
    <row r="70" spans="2:29" s="12" customFormat="1" ht="15.75">
      <c r="B70" s="1407" t="s">
        <v>1910</v>
      </c>
      <c r="C70" s="1406"/>
      <c r="D70" s="1406"/>
      <c r="E70" s="1406"/>
      <c r="F70" s="1406"/>
      <c r="G70" s="1406"/>
      <c r="H70" s="1406"/>
      <c r="I70" s="1406"/>
      <c r="J70" s="1406"/>
      <c r="K70" s="1406"/>
      <c r="L70" s="1406"/>
      <c r="M70" s="1406"/>
      <c r="N70" s="1406"/>
      <c r="O70" s="1406"/>
      <c r="P70" s="1407"/>
      <c r="Q70" s="1406"/>
      <c r="R70" s="1406"/>
      <c r="S70" s="1406"/>
      <c r="T70" s="1406"/>
      <c r="U70" s="1406"/>
      <c r="V70" s="1406"/>
      <c r="W70" s="1406"/>
      <c r="X70" s="1406"/>
      <c r="Y70" s="1407"/>
      <c r="Z70" s="1406"/>
      <c r="AA70" s="1406"/>
      <c r="AB70" s="1406"/>
      <c r="AC70" s="1406"/>
    </row>
    <row r="71" spans="2:29" s="12" customFormat="1" ht="15.75">
      <c r="B71" s="1407" t="s">
        <v>1911</v>
      </c>
      <c r="C71" s="1406"/>
      <c r="D71" s="1406"/>
      <c r="E71" s="1406"/>
      <c r="F71" s="1406"/>
      <c r="G71" s="1406"/>
      <c r="H71" s="1406"/>
      <c r="I71" s="1406"/>
      <c r="J71" s="1406"/>
      <c r="K71" s="1406"/>
      <c r="L71" s="1406"/>
      <c r="M71" s="1406"/>
      <c r="N71" s="1406"/>
      <c r="O71" s="1406"/>
      <c r="P71" s="1407"/>
      <c r="Q71" s="1406"/>
      <c r="R71" s="1406"/>
      <c r="S71" s="1406"/>
      <c r="T71" s="1406"/>
      <c r="U71" s="1406"/>
      <c r="V71" s="1406"/>
      <c r="W71" s="1406"/>
      <c r="X71" s="1406"/>
      <c r="Y71" s="1407"/>
      <c r="Z71" s="1406"/>
      <c r="AA71" s="1406"/>
      <c r="AB71" s="1406"/>
      <c r="AC71" s="1406"/>
    </row>
    <row r="72" spans="2:29" s="12" customFormat="1" ht="15.75">
      <c r="B72" s="1407" t="s">
        <v>1912</v>
      </c>
      <c r="C72" s="1406"/>
      <c r="D72" s="1406"/>
      <c r="E72" s="1406"/>
      <c r="F72" s="1406"/>
      <c r="G72" s="1406"/>
      <c r="H72" s="1406"/>
      <c r="I72" s="1406"/>
      <c r="J72" s="1406"/>
      <c r="K72" s="1406"/>
      <c r="L72" s="1406"/>
      <c r="M72" s="1406"/>
      <c r="N72" s="1406"/>
      <c r="O72" s="1406"/>
      <c r="P72" s="1407"/>
      <c r="Q72" s="1406"/>
      <c r="R72" s="1406"/>
      <c r="S72" s="1406"/>
      <c r="T72" s="1406"/>
      <c r="U72" s="1406"/>
      <c r="V72" s="1406"/>
      <c r="W72" s="1406"/>
      <c r="X72" s="1406"/>
      <c r="Y72" s="1407"/>
      <c r="Z72" s="1406"/>
      <c r="AA72" s="1406"/>
      <c r="AB72" s="1406"/>
      <c r="AC72" s="1406"/>
    </row>
    <row r="73" spans="2:29" s="12" customFormat="1" ht="15.75">
      <c r="B73" s="1407" t="s">
        <v>1934</v>
      </c>
      <c r="C73" s="1406"/>
      <c r="D73" s="1406"/>
      <c r="E73" s="1406"/>
      <c r="F73" s="1406"/>
      <c r="G73" s="1406"/>
      <c r="H73" s="1406"/>
      <c r="I73" s="1406"/>
      <c r="J73" s="1406"/>
      <c r="K73" s="1406"/>
      <c r="L73" s="1406"/>
      <c r="M73" s="1406"/>
      <c r="N73" s="1406"/>
      <c r="O73" s="1406"/>
      <c r="P73" s="1407"/>
      <c r="Q73" s="1406"/>
      <c r="R73" s="1406"/>
      <c r="S73" s="1406"/>
      <c r="T73" s="1406"/>
      <c r="U73" s="1406"/>
      <c r="V73" s="1406"/>
      <c r="W73" s="1406"/>
      <c r="X73" s="1406"/>
      <c r="Y73" s="1407"/>
      <c r="Z73" s="1406"/>
      <c r="AA73" s="1406"/>
      <c r="AB73" s="1406"/>
      <c r="AC73" s="1406"/>
    </row>
    <row r="74" spans="2:29" s="12" customFormat="1" ht="15.75">
      <c r="B74" s="1407" t="s">
        <v>1935</v>
      </c>
      <c r="C74" s="1406"/>
      <c r="D74" s="1406"/>
      <c r="E74" s="1406"/>
      <c r="F74" s="1406"/>
      <c r="G74" s="1406"/>
      <c r="H74" s="1406"/>
      <c r="I74" s="1406"/>
      <c r="J74" s="1406"/>
      <c r="K74" s="1406"/>
      <c r="L74" s="1406"/>
      <c r="M74" s="1406"/>
      <c r="N74" s="1406"/>
      <c r="O74" s="1406"/>
      <c r="P74" s="1407"/>
      <c r="Q74" s="1406"/>
      <c r="R74" s="1406"/>
      <c r="S74" s="1406"/>
      <c r="T74" s="1406"/>
      <c r="U74" s="1406"/>
      <c r="V74" s="1406"/>
      <c r="W74" s="1406"/>
      <c r="X74" s="1406"/>
      <c r="Y74" s="1407"/>
      <c r="Z74" s="1406"/>
      <c r="AA74" s="1406"/>
      <c r="AB74" s="1406"/>
      <c r="AC74" s="1406"/>
    </row>
    <row r="75" spans="2:29" s="12" customFormat="1" ht="15.75">
      <c r="B75" s="1407" t="s">
        <v>1914</v>
      </c>
      <c r="C75" s="1406"/>
      <c r="D75" s="1406"/>
      <c r="E75" s="1406"/>
      <c r="F75" s="1406"/>
      <c r="G75" s="1406"/>
      <c r="H75" s="1406"/>
      <c r="I75" s="1406"/>
      <c r="J75" s="1406"/>
      <c r="K75" s="1406"/>
      <c r="L75" s="1406"/>
      <c r="M75" s="1406"/>
      <c r="N75" s="1406"/>
      <c r="O75" s="1406"/>
      <c r="P75" s="1407"/>
      <c r="Q75" s="1406"/>
      <c r="R75" s="1406"/>
      <c r="S75" s="1406"/>
      <c r="T75" s="1406"/>
      <c r="U75" s="1406"/>
      <c r="V75" s="1406"/>
      <c r="W75" s="1406"/>
      <c r="X75" s="1406"/>
      <c r="Y75" s="1407"/>
      <c r="Z75" s="1406"/>
      <c r="AA75" s="1406"/>
      <c r="AB75" s="1406"/>
      <c r="AC75" s="1406"/>
    </row>
    <row r="76" spans="2:29" s="12" customFormat="1" ht="15.75">
      <c r="B76" s="1407" t="s">
        <v>1936</v>
      </c>
      <c r="C76" s="1406"/>
      <c r="D76" s="1406"/>
      <c r="E76" s="1406"/>
      <c r="F76" s="1406"/>
      <c r="G76" s="1406"/>
      <c r="H76" s="1406"/>
      <c r="I76" s="1406"/>
      <c r="J76" s="1406"/>
      <c r="K76" s="1406"/>
      <c r="L76" s="1406"/>
      <c r="M76" s="1406"/>
      <c r="N76" s="1406"/>
      <c r="O76" s="1406"/>
      <c r="P76" s="1407"/>
      <c r="Q76" s="1406"/>
      <c r="R76" s="1406"/>
      <c r="S76" s="1406"/>
      <c r="T76" s="1406"/>
      <c r="U76" s="1406"/>
      <c r="V76" s="1406"/>
      <c r="W76" s="1406"/>
      <c r="X76" s="1406"/>
      <c r="Y76" s="1407"/>
      <c r="Z76" s="1406"/>
      <c r="AA76" s="1406"/>
      <c r="AB76" s="1406"/>
      <c r="AC76" s="1406"/>
    </row>
    <row r="77" spans="2:29" s="12" customFormat="1" ht="15.75">
      <c r="B77" s="1407" t="s">
        <v>1916</v>
      </c>
      <c r="C77" s="1406"/>
      <c r="D77" s="1406"/>
      <c r="E77" s="1406"/>
      <c r="F77" s="1406"/>
      <c r="G77" s="1406"/>
      <c r="H77" s="1406"/>
      <c r="I77" s="1406"/>
      <c r="J77" s="1406"/>
      <c r="K77" s="1406"/>
      <c r="L77" s="1406"/>
      <c r="M77" s="1406"/>
      <c r="N77" s="1406"/>
      <c r="O77" s="1406"/>
      <c r="P77" s="1407"/>
      <c r="Q77" s="1406"/>
      <c r="R77" s="1406"/>
      <c r="S77" s="1406"/>
      <c r="T77" s="1406"/>
      <c r="U77" s="1406"/>
      <c r="V77" s="1406"/>
      <c r="W77" s="1406"/>
      <c r="X77" s="1406"/>
      <c r="Y77" s="1407"/>
      <c r="Z77" s="1406"/>
      <c r="AA77" s="1406"/>
      <c r="AB77" s="1406"/>
      <c r="AC77" s="1406"/>
    </row>
    <row r="78" spans="2:29" s="12" customFormat="1" ht="15.75">
      <c r="B78" s="1407" t="s">
        <v>1937</v>
      </c>
      <c r="C78" s="1406"/>
      <c r="D78" s="1406"/>
      <c r="E78" s="1406"/>
      <c r="F78" s="1406"/>
      <c r="G78" s="1406"/>
      <c r="H78" s="1406"/>
      <c r="I78" s="1406"/>
      <c r="J78" s="1406"/>
      <c r="K78" s="1406"/>
      <c r="L78" s="1406"/>
      <c r="M78" s="1406"/>
      <c r="N78" s="1406"/>
      <c r="O78" s="1406"/>
      <c r="P78" s="1407"/>
      <c r="Q78" s="1406"/>
      <c r="R78" s="1406"/>
      <c r="S78" s="1406"/>
      <c r="T78" s="1406"/>
      <c r="U78" s="1406"/>
      <c r="V78" s="1406"/>
      <c r="W78" s="1406"/>
      <c r="X78" s="1406"/>
      <c r="Y78" s="1407"/>
      <c r="Z78" s="1406"/>
      <c r="AA78" s="1406"/>
      <c r="AB78" s="1406"/>
      <c r="AC78" s="1406"/>
    </row>
    <row r="79" spans="2:29" s="12" customFormat="1" ht="15.75">
      <c r="B79" s="1407" t="s">
        <v>1917</v>
      </c>
      <c r="C79" s="1406"/>
      <c r="D79" s="1406"/>
      <c r="E79" s="1406"/>
      <c r="F79" s="1406"/>
      <c r="G79" s="1406"/>
      <c r="H79" s="1406"/>
      <c r="I79" s="1406"/>
      <c r="J79" s="1406"/>
      <c r="K79" s="1406"/>
      <c r="L79" s="1406"/>
      <c r="M79" s="1406"/>
      <c r="N79" s="1406"/>
      <c r="O79" s="1406"/>
      <c r="P79" s="1407"/>
      <c r="Q79" s="1406"/>
      <c r="R79" s="1406"/>
      <c r="S79" s="1406"/>
      <c r="T79" s="1406"/>
      <c r="U79" s="1406"/>
      <c r="V79" s="1406"/>
      <c r="W79" s="1406"/>
      <c r="X79" s="1406"/>
      <c r="Y79" s="1407"/>
      <c r="Z79" s="1406"/>
      <c r="AA79" s="1406"/>
      <c r="AB79" s="1406"/>
      <c r="AC79" s="1406"/>
    </row>
    <row r="80" spans="2:29" s="12" customFormat="1" ht="15.75">
      <c r="B80" s="1407" t="s">
        <v>1918</v>
      </c>
      <c r="C80" s="1406"/>
      <c r="D80" s="1406"/>
      <c r="E80" s="1406"/>
      <c r="F80" s="1406"/>
      <c r="G80" s="1406"/>
      <c r="H80" s="1406"/>
      <c r="I80" s="1406"/>
      <c r="J80" s="1406"/>
      <c r="K80" s="1406"/>
      <c r="L80" s="1406"/>
      <c r="M80" s="1406"/>
      <c r="N80" s="1406"/>
      <c r="O80" s="1406"/>
      <c r="P80" s="1407"/>
      <c r="Q80" s="1406"/>
      <c r="R80" s="1406"/>
      <c r="S80" s="1406"/>
      <c r="T80" s="1406"/>
      <c r="U80" s="1406"/>
      <c r="V80" s="1406"/>
      <c r="W80" s="1406"/>
      <c r="X80" s="1406"/>
      <c r="Y80" s="1407"/>
      <c r="Z80" s="1406"/>
      <c r="AA80" s="1406"/>
      <c r="AB80" s="1406"/>
      <c r="AC80" s="1406"/>
    </row>
    <row r="81" spans="2:29" s="12" customFormat="1" ht="15.75">
      <c r="B81" s="1407" t="s">
        <v>1938</v>
      </c>
      <c r="C81" s="1406"/>
      <c r="D81" s="1406"/>
      <c r="E81" s="1406"/>
      <c r="F81" s="1406"/>
      <c r="G81" s="1406"/>
      <c r="H81" s="1406"/>
      <c r="I81" s="1406"/>
      <c r="J81" s="1406"/>
      <c r="K81" s="1406"/>
      <c r="L81" s="1406"/>
      <c r="M81" s="1406"/>
      <c r="N81" s="1406"/>
      <c r="O81" s="1406"/>
      <c r="P81" s="1407"/>
      <c r="Q81" s="1406"/>
      <c r="R81" s="1406"/>
      <c r="S81" s="1406"/>
      <c r="T81" s="1406"/>
      <c r="U81" s="1406"/>
      <c r="V81" s="1406"/>
      <c r="W81" s="1406"/>
      <c r="X81" s="1406"/>
      <c r="Y81" s="1407"/>
      <c r="Z81" s="1406"/>
      <c r="AA81" s="1406"/>
      <c r="AB81" s="1406"/>
      <c r="AC81" s="1406"/>
    </row>
    <row r="82" spans="2:29" s="12" customFormat="1" ht="15.75">
      <c r="B82" s="1407" t="s">
        <v>1939</v>
      </c>
      <c r="C82" s="1406"/>
      <c r="D82" s="1406"/>
      <c r="E82" s="1406"/>
      <c r="F82" s="1406"/>
      <c r="G82" s="1406"/>
      <c r="H82" s="1406"/>
      <c r="I82" s="1406"/>
      <c r="J82" s="1406"/>
      <c r="K82" s="1406"/>
      <c r="L82" s="1406"/>
      <c r="M82" s="1406"/>
      <c r="N82" s="1406"/>
      <c r="O82" s="1406"/>
      <c r="P82" s="1407"/>
      <c r="Q82" s="1406"/>
      <c r="R82" s="1406"/>
      <c r="S82" s="1406"/>
      <c r="T82" s="1406"/>
      <c r="U82" s="1406"/>
      <c r="V82" s="1406"/>
      <c r="W82" s="1406"/>
      <c r="X82" s="1406"/>
      <c r="Y82" s="1407"/>
      <c r="Z82" s="1406"/>
      <c r="AA82" s="1406"/>
      <c r="AB82" s="1406"/>
      <c r="AC82" s="1406"/>
    </row>
    <row r="83" spans="2:29" s="12" customFormat="1" ht="15.75">
      <c r="B83" s="1407" t="s">
        <v>1940</v>
      </c>
      <c r="C83" s="1406"/>
      <c r="D83" s="1406"/>
      <c r="E83" s="1406"/>
      <c r="F83" s="1406"/>
      <c r="G83" s="1406"/>
      <c r="H83" s="1406"/>
      <c r="I83" s="1406"/>
      <c r="J83" s="1406"/>
      <c r="K83" s="1406"/>
      <c r="L83" s="1406"/>
      <c r="M83" s="1406"/>
      <c r="N83" s="1406"/>
      <c r="O83" s="1406"/>
      <c r="P83" s="1407"/>
      <c r="Q83" s="1406"/>
      <c r="R83" s="1406"/>
      <c r="S83" s="1406"/>
      <c r="T83" s="1406"/>
      <c r="U83" s="1406"/>
      <c r="V83" s="1406"/>
      <c r="W83" s="1406"/>
      <c r="X83" s="1406"/>
      <c r="Y83" s="1407"/>
      <c r="Z83" s="1406"/>
      <c r="AA83" s="1406"/>
      <c r="AB83" s="1406"/>
      <c r="AC83" s="1406"/>
    </row>
    <row r="84" spans="2:29" s="12" customFormat="1" ht="15.75">
      <c r="B84" s="1407" t="s">
        <v>1920</v>
      </c>
      <c r="C84" s="1406"/>
      <c r="D84" s="1406"/>
      <c r="E84" s="1406"/>
      <c r="F84" s="1406"/>
      <c r="G84" s="1406"/>
      <c r="H84" s="1406"/>
      <c r="I84" s="1406"/>
      <c r="J84" s="1406"/>
      <c r="K84" s="1406"/>
      <c r="L84" s="1406"/>
      <c r="M84" s="1406"/>
      <c r="N84" s="1406"/>
      <c r="O84" s="1406"/>
      <c r="P84" s="1407"/>
      <c r="Q84" s="1406"/>
      <c r="R84" s="1406"/>
      <c r="S84" s="1406"/>
      <c r="T84" s="1406"/>
      <c r="U84" s="1406"/>
      <c r="V84" s="1406"/>
      <c r="W84" s="1406"/>
      <c r="X84" s="1406"/>
      <c r="Y84" s="1407"/>
      <c r="Z84" s="1406"/>
      <c r="AA84" s="1406"/>
      <c r="AB84" s="1406"/>
      <c r="AC84" s="1406"/>
    </row>
    <row r="85" spans="2:29" s="12" customFormat="1" ht="15.75">
      <c r="B85" s="1407" t="s">
        <v>1941</v>
      </c>
      <c r="C85" s="1406"/>
      <c r="D85" s="1406"/>
      <c r="E85" s="1406"/>
      <c r="F85" s="1406"/>
      <c r="G85" s="1406"/>
      <c r="H85" s="1406"/>
      <c r="I85" s="1406"/>
      <c r="J85" s="1406"/>
      <c r="K85" s="1406"/>
      <c r="L85" s="1406"/>
      <c r="M85" s="1406"/>
      <c r="N85" s="1406"/>
      <c r="O85" s="1406"/>
      <c r="P85" s="1407"/>
      <c r="Q85" s="1406"/>
      <c r="R85" s="1406"/>
      <c r="S85" s="1406"/>
      <c r="T85" s="1406"/>
      <c r="U85" s="1406"/>
      <c r="V85" s="1406"/>
      <c r="W85" s="1406"/>
      <c r="X85" s="1406"/>
      <c r="Y85" s="1407"/>
      <c r="Z85" s="1406"/>
      <c r="AA85" s="1406"/>
      <c r="AB85" s="1406"/>
      <c r="AC85" s="1406"/>
    </row>
    <row r="86" spans="2:29" s="12" customFormat="1" ht="15.75">
      <c r="B86" s="1407" t="s">
        <v>1942</v>
      </c>
      <c r="C86" s="1406"/>
      <c r="D86" s="1406"/>
      <c r="E86" s="1406"/>
      <c r="F86" s="1406"/>
      <c r="G86" s="1406"/>
      <c r="H86" s="1406"/>
      <c r="I86" s="1406"/>
      <c r="J86" s="1406"/>
      <c r="K86" s="1406"/>
      <c r="L86" s="1406"/>
      <c r="M86" s="1406"/>
      <c r="N86" s="1406"/>
      <c r="O86" s="1406"/>
      <c r="P86" s="1407">
        <v>2</v>
      </c>
      <c r="Q86" s="1406"/>
      <c r="R86" s="1406"/>
      <c r="S86" s="1406"/>
      <c r="T86" s="1406"/>
      <c r="U86" s="1406"/>
      <c r="V86" s="1406"/>
      <c r="W86" s="1406"/>
      <c r="X86" s="1406"/>
      <c r="Y86" s="1407">
        <v>3</v>
      </c>
      <c r="Z86" s="1406"/>
      <c r="AA86" s="1406"/>
      <c r="AB86" s="1406"/>
      <c r="AC86" s="1406"/>
    </row>
    <row r="87" spans="2:29" s="12" customFormat="1" ht="15.75">
      <c r="B87" s="1407" t="s">
        <v>1943</v>
      </c>
      <c r="C87" s="1406"/>
      <c r="D87" s="1406"/>
      <c r="E87" s="1406"/>
      <c r="F87" s="1406"/>
      <c r="G87" s="1406"/>
      <c r="H87" s="1406"/>
      <c r="I87" s="1406"/>
      <c r="J87" s="1406"/>
      <c r="K87" s="1406"/>
      <c r="L87" s="1406"/>
      <c r="M87" s="1406"/>
      <c r="N87" s="1406"/>
      <c r="O87" s="1406"/>
      <c r="P87" s="1406"/>
      <c r="Q87" s="1406"/>
      <c r="R87" s="1406"/>
      <c r="S87" s="1406"/>
      <c r="T87" s="1406"/>
      <c r="U87" s="1406"/>
      <c r="V87" s="1406"/>
      <c r="W87" s="1406"/>
      <c r="X87" s="1406"/>
      <c r="Y87" s="1406"/>
      <c r="Z87" s="1406"/>
      <c r="AA87" s="1406"/>
      <c r="AB87" s="1406"/>
      <c r="AC87" s="1406"/>
    </row>
    <row r="88" spans="2:29" s="12" customFormat="1" ht="15.75">
      <c r="B88" s="1407" t="s">
        <v>1944</v>
      </c>
      <c r="C88" s="1409"/>
      <c r="D88" s="1409"/>
      <c r="E88" s="1406"/>
      <c r="F88" s="1406"/>
      <c r="G88" s="1406"/>
      <c r="H88" s="1406"/>
      <c r="I88" s="1406"/>
      <c r="J88" s="1406"/>
      <c r="K88" s="1406"/>
      <c r="L88" s="1406"/>
      <c r="M88" s="1406"/>
      <c r="N88" s="1406"/>
      <c r="O88" s="1406"/>
      <c r="P88" s="1406"/>
      <c r="Q88" s="1406"/>
      <c r="R88" s="1406"/>
      <c r="S88" s="1406"/>
      <c r="T88" s="1406"/>
      <c r="U88" s="1406"/>
      <c r="V88" s="1406"/>
      <c r="W88" s="1406"/>
      <c r="X88" s="1406"/>
      <c r="Y88" s="1406"/>
      <c r="Z88" s="1406"/>
      <c r="AA88" s="1406"/>
      <c r="AB88" s="1406"/>
      <c r="AC88" s="1406"/>
    </row>
    <row r="89" spans="2:29" s="12" customFormat="1" ht="15.75">
      <c r="B89" s="1410"/>
      <c r="C89" s="1409"/>
      <c r="D89" s="1409"/>
      <c r="E89" s="1406"/>
      <c r="F89" s="1406"/>
      <c r="G89" s="1406"/>
      <c r="H89" s="1406"/>
      <c r="I89" s="1406"/>
      <c r="J89" s="1406"/>
      <c r="K89" s="1406"/>
      <c r="L89" s="1406"/>
      <c r="M89" s="1406"/>
      <c r="N89" s="1406"/>
      <c r="O89" s="1406"/>
      <c r="P89" s="1406"/>
      <c r="Q89" s="1406"/>
      <c r="R89" s="1406"/>
      <c r="S89" s="1406"/>
      <c r="T89" s="1406"/>
      <c r="U89" s="1406"/>
      <c r="V89" s="1406"/>
      <c r="W89" s="1406"/>
      <c r="X89" s="1406"/>
      <c r="Y89" s="1406"/>
      <c r="Z89" s="1406"/>
      <c r="AA89" s="1406"/>
      <c r="AB89" s="1406"/>
      <c r="AC89" s="1406"/>
    </row>
    <row r="90" spans="2:29" s="12" customFormat="1" ht="15.75">
      <c r="B90" s="1410" t="s">
        <v>1945</v>
      </c>
      <c r="C90" s="1409"/>
      <c r="D90" s="1409"/>
      <c r="E90" s="1406"/>
      <c r="F90" s="1406"/>
      <c r="G90" s="1406"/>
      <c r="H90" s="1406"/>
      <c r="I90" s="1406"/>
      <c r="J90" s="1406"/>
      <c r="K90" s="1406"/>
      <c r="L90" s="1406"/>
      <c r="M90" s="1406"/>
      <c r="N90" s="1406"/>
      <c r="O90" s="1406"/>
      <c r="P90" s="1406"/>
      <c r="Q90" s="1406"/>
      <c r="R90" s="1406"/>
      <c r="S90" s="1406"/>
      <c r="T90" s="1406"/>
      <c r="U90" s="1406"/>
      <c r="V90" s="1406"/>
      <c r="W90" s="1406"/>
      <c r="X90" s="1406"/>
      <c r="Y90" s="1406"/>
      <c r="Z90" s="1406"/>
      <c r="AA90" s="1406"/>
      <c r="AB90" s="1406"/>
      <c r="AC90" s="1406"/>
    </row>
    <row r="91" spans="2:29" s="12" customFormat="1" ht="15.75">
      <c r="B91" s="1410"/>
      <c r="C91" s="1409"/>
      <c r="D91" s="1409"/>
      <c r="E91" s="1406"/>
      <c r="F91" s="1406"/>
      <c r="G91" s="1406"/>
      <c r="H91" s="1406"/>
      <c r="I91" s="1406"/>
      <c r="J91" s="1406"/>
      <c r="K91" s="1406"/>
      <c r="L91" s="1406"/>
      <c r="M91" s="1406"/>
      <c r="N91" s="1406"/>
      <c r="O91" s="1406"/>
      <c r="P91" s="1406"/>
      <c r="Q91" s="1406"/>
      <c r="R91" s="1406"/>
      <c r="S91" s="1406"/>
      <c r="T91" s="1406"/>
      <c r="U91" s="1406"/>
      <c r="V91" s="1406"/>
      <c r="W91" s="1406"/>
      <c r="X91" s="1406"/>
      <c r="Y91" s="1406"/>
      <c r="Z91" s="1406"/>
      <c r="AA91" s="1406"/>
      <c r="AB91" s="1406"/>
      <c r="AC91" s="1406"/>
    </row>
    <row r="92" spans="2:29" s="12" customFormat="1" ht="15.75">
      <c r="B92" s="1411" t="s">
        <v>1946</v>
      </c>
      <c r="C92" s="1409"/>
      <c r="D92" s="1409"/>
      <c r="E92" s="1406"/>
      <c r="F92" s="1406"/>
      <c r="G92" s="1406"/>
      <c r="H92" s="1406"/>
      <c r="I92" s="1406"/>
      <c r="J92" s="1406"/>
      <c r="K92" s="1406"/>
      <c r="L92" s="1406"/>
      <c r="M92" s="1406"/>
      <c r="N92" s="1406"/>
      <c r="O92" s="1406"/>
      <c r="P92" s="1406"/>
      <c r="Q92" s="1406"/>
      <c r="R92" s="1406"/>
      <c r="S92" s="1406"/>
      <c r="T92" s="1406"/>
      <c r="U92" s="1406"/>
      <c r="V92" s="1406"/>
      <c r="W92" s="1406"/>
      <c r="X92" s="1406"/>
      <c r="Y92" s="1406"/>
      <c r="Z92" s="1406"/>
      <c r="AA92" s="1406"/>
      <c r="AB92" s="1406"/>
      <c r="AC92" s="1406"/>
    </row>
    <row r="93" spans="2:4" s="12" customFormat="1" ht="15.75">
      <c r="B93" s="1402"/>
      <c r="C93"/>
      <c r="D93"/>
    </row>
    <row r="94" spans="2:4" s="12" customFormat="1" ht="15.75">
      <c r="B94" s="1401"/>
      <c r="C94"/>
      <c r="D94"/>
    </row>
    <row r="95" spans="2:4" s="12" customFormat="1" ht="15.75">
      <c r="B95" s="1403" t="s">
        <v>1947</v>
      </c>
      <c r="C95"/>
      <c r="D95"/>
    </row>
    <row r="96" spans="2:4" s="12" customFormat="1" ht="15.75">
      <c r="B96" s="1403" t="s">
        <v>1948</v>
      </c>
      <c r="C96"/>
      <c r="D96"/>
    </row>
    <row r="97" spans="2:4" s="12" customFormat="1" ht="15.75">
      <c r="B97" s="1402"/>
      <c r="C97"/>
      <c r="D97"/>
    </row>
    <row r="98" spans="2:4" s="12" customFormat="1" ht="15.75">
      <c r="B98" s="1401" t="s">
        <v>1973</v>
      </c>
      <c r="C98"/>
      <c r="D98"/>
    </row>
    <row r="99" spans="2:4" s="12" customFormat="1" ht="15.75">
      <c r="B99" s="1404"/>
      <c r="D99"/>
    </row>
    <row r="100" spans="2:4" s="12" customFormat="1" ht="15.75">
      <c r="B100" s="1401" t="s">
        <v>1974</v>
      </c>
      <c r="C100"/>
      <c r="D100"/>
    </row>
    <row r="101" spans="2:4" s="12" customFormat="1" ht="15.75">
      <c r="B101" s="1400"/>
      <c r="C101"/>
      <c r="D101"/>
    </row>
    <row r="102" spans="2:4" s="12" customFormat="1" ht="15.75">
      <c r="B102" s="1403" t="s">
        <v>1949</v>
      </c>
      <c r="C102"/>
      <c r="D102"/>
    </row>
    <row r="103" spans="2:4" s="12" customFormat="1" ht="15.75">
      <c r="B103" s="1402"/>
      <c r="C103"/>
      <c r="D103"/>
    </row>
    <row r="104" spans="2:4" s="12" customFormat="1" ht="15.75">
      <c r="B104" s="1402" t="s">
        <v>1950</v>
      </c>
      <c r="C104"/>
      <c r="D104"/>
    </row>
    <row r="105" spans="2:4" s="12" customFormat="1" ht="15.75">
      <c r="B105" s="1400"/>
      <c r="C105"/>
      <c r="D105"/>
    </row>
    <row r="106" spans="2:4" s="12" customFormat="1" ht="15.75">
      <c r="B106" s="1399" t="s">
        <v>1951</v>
      </c>
      <c r="C106"/>
      <c r="D106"/>
    </row>
    <row r="107" spans="2:4" s="12" customFormat="1" ht="15.75">
      <c r="B107" s="1403" t="s">
        <v>1952</v>
      </c>
      <c r="C107"/>
      <c r="D107"/>
    </row>
    <row r="108" spans="2:4" s="12" customFormat="1" ht="15.75">
      <c r="B108" s="1403" t="s">
        <v>1953</v>
      </c>
      <c r="C108"/>
      <c r="D108"/>
    </row>
    <row r="109" spans="2:4" s="12" customFormat="1" ht="15.75">
      <c r="B109" s="1403" t="s">
        <v>1954</v>
      </c>
      <c r="C109"/>
      <c r="D109"/>
    </row>
    <row r="110" spans="2:4" s="12" customFormat="1" ht="15.75">
      <c r="B110" s="1403" t="s">
        <v>1955</v>
      </c>
      <c r="C110"/>
      <c r="D110"/>
    </row>
    <row r="111" spans="2:4" s="12" customFormat="1" ht="15.75">
      <c r="B111" s="1403" t="s">
        <v>1956</v>
      </c>
      <c r="C111"/>
      <c r="D111"/>
    </row>
    <row r="112" spans="2:4" s="12" customFormat="1" ht="15.75">
      <c r="B112" s="1403" t="s">
        <v>1957</v>
      </c>
      <c r="C112"/>
      <c r="D112"/>
    </row>
    <row r="113" spans="2:4" s="12" customFormat="1" ht="15.75">
      <c r="B113" s="1400"/>
      <c r="C113"/>
      <c r="D113"/>
    </row>
    <row r="114" spans="2:4" s="12" customFormat="1" ht="15.75">
      <c r="B114" s="1399" t="s">
        <v>1958</v>
      </c>
      <c r="C114"/>
      <c r="D114"/>
    </row>
    <row r="115" spans="2:4" s="12" customFormat="1" ht="15.75">
      <c r="B115" s="1403" t="s">
        <v>1959</v>
      </c>
      <c r="C115"/>
      <c r="D115"/>
    </row>
    <row r="116" spans="2:4" s="12" customFormat="1" ht="15.75">
      <c r="B116" s="1403" t="s">
        <v>1960</v>
      </c>
      <c r="C116"/>
      <c r="D116"/>
    </row>
    <row r="117" spans="2:4" s="12" customFormat="1" ht="15.75">
      <c r="B117" s="1403" t="s">
        <v>1961</v>
      </c>
      <c r="C117"/>
      <c r="D117"/>
    </row>
    <row r="118" spans="2:4" s="12" customFormat="1" ht="15.75">
      <c r="B118" s="1403" t="s">
        <v>1962</v>
      </c>
      <c r="C118"/>
      <c r="D118"/>
    </row>
    <row r="119" spans="2:4" s="12" customFormat="1" ht="15.75">
      <c r="B119" s="1403" t="s">
        <v>1963</v>
      </c>
      <c r="C119"/>
      <c r="D119"/>
    </row>
    <row r="120" spans="2:4" s="12" customFormat="1" ht="15.75">
      <c r="B120" s="1403" t="s">
        <v>1964</v>
      </c>
      <c r="C120"/>
      <c r="D120"/>
    </row>
    <row r="121" spans="2:4" s="12" customFormat="1" ht="15.75">
      <c r="B121" s="1403" t="s">
        <v>1965</v>
      </c>
      <c r="C121"/>
      <c r="D121"/>
    </row>
    <row r="122" spans="2:4" s="12" customFormat="1" ht="15.75">
      <c r="B122" s="1403" t="s">
        <v>1966</v>
      </c>
      <c r="C122"/>
      <c r="D122"/>
    </row>
    <row r="123" spans="2:4" s="12" customFormat="1" ht="15.75">
      <c r="B123" s="1403" t="s">
        <v>1967</v>
      </c>
      <c r="C123"/>
      <c r="D123"/>
    </row>
    <row r="124" spans="2:4" s="12" customFormat="1" ht="15.75">
      <c r="B124" s="1403" t="s">
        <v>1968</v>
      </c>
      <c r="C124"/>
      <c r="D124"/>
    </row>
    <row r="125" spans="2:4" s="12" customFormat="1" ht="15.75">
      <c r="B125" s="1403" t="s">
        <v>1969</v>
      </c>
      <c r="C125"/>
      <c r="D125"/>
    </row>
    <row r="126" spans="2:4" s="12" customFormat="1" ht="15.75">
      <c r="B126" s="1403" t="s">
        <v>1970</v>
      </c>
      <c r="C126"/>
      <c r="D126"/>
    </row>
    <row r="127" spans="2:4" s="12" customFormat="1" ht="15.75">
      <c r="B127" s="1403" t="s">
        <v>1971</v>
      </c>
      <c r="C127"/>
      <c r="D127"/>
    </row>
    <row r="128" spans="2:4" s="12" customFormat="1" ht="15.75">
      <c r="B128" s="1403" t="s">
        <v>1972</v>
      </c>
      <c r="C128"/>
      <c r="D128"/>
    </row>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sheetData>
  <sheetProtection selectLockedCells="1"/>
  <mergeCells count="18">
    <mergeCell ref="A1:I1"/>
    <mergeCell ref="J1:AG1"/>
    <mergeCell ref="AA8:AG8"/>
    <mergeCell ref="J8:P8"/>
    <mergeCell ref="Z7:AG7"/>
    <mergeCell ref="Q7:Q9"/>
    <mergeCell ref="A3:AG3"/>
    <mergeCell ref="A5:AG5"/>
    <mergeCell ref="A8:A9"/>
    <mergeCell ref="I8:I9"/>
    <mergeCell ref="R8:R9"/>
    <mergeCell ref="Z8:Z9"/>
    <mergeCell ref="I7:P7"/>
    <mergeCell ref="A4:AG4"/>
    <mergeCell ref="B8:H8"/>
    <mergeCell ref="S8:Y8"/>
    <mergeCell ref="R7:Y7"/>
    <mergeCell ref="A7:H7"/>
  </mergeCells>
  <conditionalFormatting sqref="Z11">
    <cfRule type="cellIs" priority="8" dxfId="0" operator="notEqual">
      <formula>A11+I11-R11</formula>
    </cfRule>
  </conditionalFormatting>
  <conditionalFormatting sqref="AA11">
    <cfRule type="cellIs" priority="7" dxfId="0" operator="notEqual">
      <formula>B11+J11-S11</formula>
    </cfRule>
  </conditionalFormatting>
  <conditionalFormatting sqref="AB11">
    <cfRule type="cellIs" priority="6" dxfId="0" operator="notEqual">
      <formula>C11+K11-T11</formula>
    </cfRule>
  </conditionalFormatting>
  <conditionalFormatting sqref="AC11">
    <cfRule type="cellIs" priority="5" dxfId="0" operator="notEqual">
      <formula>D11+L11-U11</formula>
    </cfRule>
  </conditionalFormatting>
  <conditionalFormatting sqref="AD11">
    <cfRule type="cellIs" priority="4" dxfId="0" operator="notEqual">
      <formula>E11+M11-V11</formula>
    </cfRule>
  </conditionalFormatting>
  <conditionalFormatting sqref="AE11">
    <cfRule type="cellIs" priority="3" dxfId="0" operator="notEqual">
      <formula>F11+N11-W11</formula>
    </cfRule>
  </conditionalFormatting>
  <conditionalFormatting sqref="AF11">
    <cfRule type="cellIs" priority="2" dxfId="0" operator="notEqual">
      <formula>G11+O11-X11</formula>
    </cfRule>
  </conditionalFormatting>
  <conditionalFormatting sqref="AG11">
    <cfRule type="cellIs" priority="1" dxfId="0" operator="notEqual">
      <formula>H11+P11-Y11</formula>
    </cfRule>
  </conditionalFormatting>
  <printOptions horizontalCentered="1"/>
  <pageMargins left="0.2362204724409449" right="0.2362204724409449" top="0.7480314960629921" bottom="0.7480314960629921" header="0" footer="0"/>
  <pageSetup orientation="landscape" paperSize="9" scale="65" r:id="rId2"/>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3.xml><?xml version="1.0" encoding="utf-8"?>
<worksheet xmlns="http://schemas.openxmlformats.org/spreadsheetml/2006/main" xmlns:r="http://schemas.openxmlformats.org/officeDocument/2006/relationships">
  <dimension ref="A1:E19"/>
  <sheetViews>
    <sheetView showGridLines="0" zoomScale="80" zoomScaleNormal="80" zoomScalePageLayoutView="60" workbookViewId="0" topLeftCell="A2">
      <selection activeCell="B12" sqref="B12"/>
    </sheetView>
  </sheetViews>
  <sheetFormatPr defaultColWidth="9.140625" defaultRowHeight="15"/>
  <cols>
    <col min="1" max="1" width="45.28125" style="1" customWidth="1"/>
    <col min="2" max="2" width="42.7109375" style="1" customWidth="1"/>
    <col min="3" max="3" width="26.140625" style="1" customWidth="1"/>
    <col min="4" max="4" width="28.421875" style="1" customWidth="1"/>
    <col min="5" max="16384" width="9.140625" style="1" customWidth="1"/>
  </cols>
  <sheetData>
    <row r="1" spans="1:4" s="132" customFormat="1" ht="18.75">
      <c r="A1" s="131" t="s">
        <v>58</v>
      </c>
      <c r="B1" s="1560" t="str">
        <f>[0]!Name</f>
        <v>Институт по биоразнообразие и екосистемни изследвания</v>
      </c>
      <c r="C1" s="1560"/>
      <c r="D1" s="1560"/>
    </row>
    <row r="2" s="132" customFormat="1" ht="21.75" customHeight="1"/>
    <row r="3" spans="1:5" s="134" customFormat="1" ht="80.25" customHeight="1" thickBot="1">
      <c r="A3" s="1637" t="s">
        <v>332</v>
      </c>
      <c r="B3" s="1637"/>
      <c r="C3" s="1637"/>
      <c r="D3" s="1637"/>
      <c r="E3" s="161"/>
    </row>
    <row r="4" spans="1:4" s="162" customFormat="1" ht="17.25" thickBot="1" thickTop="1">
      <c r="A4" s="1694" t="s">
        <v>164</v>
      </c>
      <c r="B4" s="1696" t="s">
        <v>165</v>
      </c>
      <c r="C4" s="1692" t="s">
        <v>163</v>
      </c>
      <c r="D4" s="1693"/>
    </row>
    <row r="5" spans="1:4" s="162" customFormat="1" ht="50.25" customHeight="1" thickBot="1">
      <c r="A5" s="1695"/>
      <c r="B5" s="1697"/>
      <c r="C5" s="163" t="s">
        <v>155</v>
      </c>
      <c r="D5" s="164" t="s">
        <v>156</v>
      </c>
    </row>
    <row r="6" spans="1:4" s="162" customFormat="1" ht="15" thickBot="1">
      <c r="A6" s="165" t="s">
        <v>84</v>
      </c>
      <c r="B6" s="166" t="s">
        <v>85</v>
      </c>
      <c r="C6" s="167" t="s">
        <v>86</v>
      </c>
      <c r="D6" s="168" t="s">
        <v>87</v>
      </c>
    </row>
    <row r="7" spans="1:4" s="12" customFormat="1" ht="72" thickTop="1">
      <c r="A7" s="1424" t="s">
        <v>1172</v>
      </c>
      <c r="B7" s="1425" t="s">
        <v>1978</v>
      </c>
      <c r="C7" s="1426" t="s">
        <v>157</v>
      </c>
      <c r="D7" s="1427" t="s">
        <v>161</v>
      </c>
    </row>
    <row r="8" spans="1:4" s="12" customFormat="1" ht="28.5">
      <c r="A8" s="505" t="s">
        <v>1187</v>
      </c>
      <c r="B8" s="460" t="s">
        <v>1975</v>
      </c>
      <c r="C8" s="1428" t="s">
        <v>157</v>
      </c>
      <c r="D8" s="1427" t="s">
        <v>161</v>
      </c>
    </row>
    <row r="9" spans="1:4" s="12" customFormat="1" ht="42.75">
      <c r="A9" s="505" t="s">
        <v>1198</v>
      </c>
      <c r="B9" s="460" t="s">
        <v>1979</v>
      </c>
      <c r="C9" s="1428" t="s">
        <v>157</v>
      </c>
      <c r="D9" s="1427" t="s">
        <v>161</v>
      </c>
    </row>
    <row r="10" spans="1:4" s="12" customFormat="1" ht="42.75">
      <c r="A10" s="505" t="s">
        <v>1890</v>
      </c>
      <c r="B10" s="460" t="s">
        <v>1977</v>
      </c>
      <c r="C10" s="1428" t="s">
        <v>157</v>
      </c>
      <c r="D10" s="1427" t="s">
        <v>161</v>
      </c>
    </row>
    <row r="11" spans="1:4" s="12" customFormat="1" ht="28.5">
      <c r="A11" s="505" t="s">
        <v>1239</v>
      </c>
      <c r="B11" s="460" t="s">
        <v>1976</v>
      </c>
      <c r="C11" s="1428" t="s">
        <v>157</v>
      </c>
      <c r="D11" s="1427" t="s">
        <v>161</v>
      </c>
    </row>
    <row r="12" spans="1:4" s="12" customFormat="1" ht="71.25">
      <c r="A12" s="505" t="s">
        <v>1146</v>
      </c>
      <c r="B12" s="460" t="s">
        <v>1980</v>
      </c>
      <c r="C12" s="1428" t="s">
        <v>159</v>
      </c>
      <c r="D12" s="1427" t="s">
        <v>162</v>
      </c>
    </row>
    <row r="13" spans="1:4" s="12" customFormat="1" ht="14.25">
      <c r="A13" s="222"/>
      <c r="B13" s="223"/>
      <c r="C13" s="224"/>
      <c r="D13" s="225"/>
    </row>
    <row r="14" spans="1:4" s="12" customFormat="1" ht="14.25">
      <c r="A14" s="222"/>
      <c r="B14" s="223"/>
      <c r="C14" s="224"/>
      <c r="D14" s="225"/>
    </row>
    <row r="15" spans="1:4" s="12" customFormat="1" ht="14.25">
      <c r="A15" s="222"/>
      <c r="B15" s="223"/>
      <c r="C15" s="224"/>
      <c r="D15" s="225"/>
    </row>
    <row r="16" spans="1:4" s="12" customFormat="1" ht="14.25">
      <c r="A16" s="222"/>
      <c r="B16" s="223"/>
      <c r="C16" s="224"/>
      <c r="D16" s="225"/>
    </row>
    <row r="17" spans="1:4" s="12" customFormat="1" ht="14.25">
      <c r="A17" s="222"/>
      <c r="B17" s="223"/>
      <c r="C17" s="224"/>
      <c r="D17" s="225"/>
    </row>
    <row r="18" spans="1:4" s="12" customFormat="1" ht="14.25">
      <c r="A18" s="222"/>
      <c r="B18" s="223"/>
      <c r="C18" s="224"/>
      <c r="D18" s="225"/>
    </row>
    <row r="19" spans="1:4" s="12" customFormat="1" ht="15.75" customHeight="1" thickBot="1">
      <c r="A19" s="1689" t="s">
        <v>190</v>
      </c>
      <c r="B19" s="1690"/>
      <c r="C19" s="1690"/>
      <c r="D19" s="1691"/>
    </row>
    <row r="20" s="12" customFormat="1" ht="15" thickTop="1"/>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row r="353" s="12" customFormat="1" ht="14.25"/>
    <row r="354" s="12" customFormat="1" ht="14.25"/>
    <row r="355" s="12" customFormat="1" ht="14.25"/>
    <row r="356" s="12" customFormat="1" ht="14.25"/>
    <row r="357" s="12" customFormat="1" ht="14.25"/>
    <row r="358" s="12" customFormat="1" ht="14.25"/>
    <row r="359" s="12" customFormat="1" ht="14.25"/>
    <row r="360" s="12" customFormat="1" ht="14.25"/>
    <row r="361" s="12" customFormat="1" ht="14.25"/>
    <row r="362" s="12" customFormat="1" ht="14.25"/>
    <row r="363" s="12" customFormat="1" ht="14.25"/>
    <row r="364" s="12" customFormat="1" ht="14.25"/>
    <row r="365" s="12" customFormat="1" ht="14.25"/>
    <row r="366" s="12" customFormat="1" ht="14.25"/>
    <row r="367" s="12" customFormat="1" ht="14.25"/>
    <row r="368" s="12" customFormat="1" ht="14.25"/>
    <row r="369" s="12" customFormat="1" ht="14.25"/>
    <row r="370" s="12" customFormat="1" ht="14.25"/>
    <row r="371" s="12" customFormat="1" ht="14.25"/>
    <row r="372" s="12" customFormat="1" ht="14.25"/>
    <row r="373" s="12" customFormat="1" ht="14.25"/>
    <row r="374" s="12" customFormat="1" ht="14.25"/>
    <row r="375" s="12" customFormat="1" ht="14.25"/>
    <row r="376" s="12" customFormat="1" ht="14.25"/>
    <row r="377" s="12" customFormat="1" ht="14.25"/>
    <row r="378" s="12" customFormat="1" ht="14.25"/>
    <row r="379" s="12" customFormat="1" ht="14.25"/>
    <row r="380" s="12" customFormat="1" ht="14.25"/>
    <row r="381" s="12" customFormat="1" ht="14.25"/>
    <row r="382" s="12" customFormat="1" ht="14.25"/>
    <row r="383" s="12" customFormat="1" ht="14.25"/>
    <row r="384" s="12" customFormat="1" ht="14.25"/>
    <row r="385" s="12" customFormat="1" ht="14.25"/>
    <row r="386" s="12" customFormat="1" ht="14.25"/>
    <row r="387" s="12" customFormat="1" ht="14.25"/>
    <row r="388" s="12" customFormat="1" ht="14.25"/>
    <row r="389" s="12" customFormat="1" ht="14.25"/>
    <row r="390" s="12" customFormat="1" ht="14.25"/>
    <row r="391" s="12" customFormat="1" ht="14.25"/>
    <row r="392" s="12" customFormat="1" ht="14.25"/>
    <row r="393" s="12" customFormat="1" ht="14.25"/>
    <row r="394" s="12" customFormat="1" ht="14.25"/>
    <row r="395" s="12" customFormat="1" ht="14.25"/>
    <row r="396" s="12" customFormat="1" ht="14.25"/>
    <row r="397" s="12" customFormat="1" ht="14.25"/>
    <row r="398" s="12" customFormat="1" ht="14.25"/>
    <row r="399" s="12" customFormat="1" ht="14.25"/>
    <row r="400" s="12" customFormat="1" ht="14.25"/>
    <row r="401" s="12" customFormat="1" ht="14.25"/>
    <row r="402" s="12" customFormat="1" ht="14.25"/>
    <row r="403" s="12" customFormat="1" ht="14.25"/>
    <row r="404" s="12" customFormat="1" ht="14.25"/>
    <row r="405" s="12" customFormat="1" ht="14.25"/>
    <row r="406" s="12" customFormat="1" ht="14.25"/>
    <row r="407" s="12" customFormat="1" ht="14.25"/>
    <row r="408" s="12" customFormat="1" ht="14.25"/>
    <row r="409" s="12" customFormat="1" ht="14.25"/>
    <row r="410" s="12" customFormat="1" ht="14.25"/>
    <row r="411" s="12" customFormat="1" ht="14.25"/>
    <row r="412" s="12" customFormat="1" ht="14.25"/>
    <row r="413" s="12" customFormat="1" ht="14.25"/>
    <row r="414" s="12" customFormat="1" ht="14.25"/>
    <row r="415" s="12" customFormat="1" ht="14.25"/>
    <row r="416" s="12" customFormat="1" ht="14.25"/>
    <row r="417" s="12" customFormat="1" ht="14.25"/>
    <row r="418" s="12" customFormat="1" ht="14.25"/>
    <row r="419" s="12" customFormat="1" ht="14.25"/>
    <row r="420" s="12" customFormat="1" ht="14.25"/>
    <row r="421" s="12" customFormat="1" ht="14.25"/>
    <row r="422" s="12" customFormat="1" ht="14.25"/>
    <row r="423" s="12" customFormat="1" ht="14.25"/>
    <row r="424" s="12" customFormat="1" ht="14.25"/>
    <row r="425" s="12" customFormat="1" ht="14.25"/>
    <row r="426" s="12" customFormat="1" ht="14.25"/>
    <row r="427" s="12" customFormat="1" ht="14.25"/>
    <row r="428" s="12" customFormat="1" ht="14.25"/>
    <row r="429" s="12" customFormat="1" ht="14.25"/>
    <row r="430" s="12" customFormat="1" ht="14.25"/>
    <row r="431" s="12" customFormat="1" ht="14.25"/>
    <row r="432" s="12" customFormat="1" ht="14.25"/>
    <row r="433" s="12" customFormat="1" ht="14.25"/>
    <row r="434" s="12" customFormat="1" ht="14.25"/>
    <row r="435" s="12" customFormat="1" ht="14.25"/>
    <row r="436" s="12" customFormat="1" ht="14.25"/>
    <row r="437" s="12" customFormat="1" ht="14.25"/>
    <row r="438" s="12" customFormat="1" ht="14.25"/>
    <row r="439" s="12" customFormat="1" ht="14.25"/>
    <row r="440" s="12" customFormat="1" ht="14.25"/>
    <row r="441" s="12" customFormat="1" ht="14.25"/>
    <row r="442" s="12" customFormat="1" ht="14.25"/>
    <row r="443" s="12" customFormat="1" ht="14.25"/>
    <row r="444" s="12" customFormat="1" ht="14.25"/>
    <row r="445" s="12" customFormat="1" ht="14.25"/>
    <row r="446" s="12" customFormat="1" ht="14.25"/>
    <row r="447" s="12" customFormat="1" ht="14.25"/>
    <row r="448" s="12" customFormat="1" ht="14.25"/>
    <row r="449" s="12" customFormat="1" ht="14.25"/>
    <row r="450" s="12" customFormat="1" ht="14.25"/>
    <row r="451" s="12" customFormat="1" ht="14.25"/>
    <row r="452" s="12" customFormat="1" ht="14.25"/>
    <row r="453" s="12" customFormat="1" ht="14.25"/>
    <row r="454" s="12" customFormat="1" ht="14.25"/>
    <row r="455" s="12" customFormat="1" ht="14.25"/>
    <row r="456" s="12" customFormat="1" ht="14.25"/>
    <row r="457" s="12" customFormat="1" ht="14.25"/>
    <row r="458" s="12" customFormat="1" ht="14.25"/>
    <row r="459" s="12" customFormat="1" ht="14.25"/>
    <row r="460" s="12" customFormat="1" ht="14.25"/>
    <row r="461" s="12" customFormat="1" ht="14.25"/>
    <row r="462" s="12" customFormat="1" ht="14.25"/>
    <row r="463" s="12" customFormat="1" ht="14.25"/>
    <row r="464" s="12" customFormat="1" ht="14.25"/>
    <row r="465" s="12" customFormat="1" ht="14.25"/>
    <row r="466" s="12" customFormat="1" ht="14.25"/>
    <row r="467" s="12" customFormat="1" ht="14.25"/>
    <row r="468" s="12" customFormat="1" ht="14.25"/>
    <row r="469" s="12" customFormat="1" ht="14.25"/>
    <row r="470" s="12" customFormat="1" ht="14.25"/>
    <row r="471" s="12" customFormat="1" ht="14.25"/>
    <row r="472" s="12" customFormat="1" ht="14.25"/>
    <row r="473" s="12" customFormat="1" ht="14.25"/>
    <row r="474" s="12" customFormat="1" ht="14.25"/>
    <row r="475" s="12" customFormat="1" ht="14.25"/>
    <row r="476" s="12" customFormat="1" ht="14.25"/>
    <row r="477" s="12" customFormat="1" ht="14.25"/>
    <row r="478" s="12" customFormat="1" ht="14.25"/>
    <row r="479" s="12" customFormat="1" ht="14.25"/>
    <row r="480" s="12" customFormat="1" ht="14.25"/>
    <row r="481" s="12" customFormat="1" ht="14.25"/>
    <row r="482" s="12" customFormat="1" ht="14.25"/>
    <row r="483" s="12" customFormat="1" ht="14.25"/>
    <row r="484" s="12" customFormat="1" ht="14.25"/>
    <row r="485" s="12" customFormat="1" ht="14.25"/>
    <row r="486" s="12" customFormat="1" ht="14.25"/>
    <row r="487" s="12" customFormat="1" ht="14.25"/>
    <row r="488" s="12" customFormat="1" ht="14.25"/>
    <row r="489" s="12" customFormat="1" ht="14.25"/>
    <row r="490" s="12" customFormat="1" ht="14.25"/>
    <row r="491" s="12" customFormat="1" ht="14.25"/>
    <row r="492" s="12" customFormat="1" ht="14.25"/>
    <row r="493" s="12" customFormat="1" ht="14.25"/>
    <row r="494" s="12" customFormat="1" ht="14.25"/>
    <row r="495" s="12" customFormat="1" ht="14.25"/>
    <row r="496" s="12" customFormat="1" ht="14.25"/>
    <row r="497" s="12" customFormat="1" ht="14.25"/>
    <row r="498" s="12" customFormat="1" ht="14.25"/>
    <row r="499" s="12" customFormat="1" ht="14.25"/>
    <row r="500" s="12" customFormat="1" ht="14.25"/>
    <row r="501" s="12" customFormat="1" ht="14.25"/>
    <row r="502" s="12" customFormat="1" ht="14.25"/>
    <row r="503" s="12" customFormat="1" ht="14.25"/>
    <row r="504" s="12" customFormat="1" ht="14.25"/>
    <row r="505" s="12" customFormat="1" ht="14.25"/>
    <row r="506" s="12" customFormat="1" ht="14.25"/>
    <row r="507" s="12" customFormat="1" ht="14.25"/>
    <row r="508" s="12" customFormat="1" ht="14.25"/>
    <row r="509" s="12" customFormat="1" ht="14.25"/>
    <row r="510" s="12" customFormat="1" ht="14.25"/>
    <row r="511" s="12" customFormat="1" ht="14.25"/>
    <row r="512" s="12" customFormat="1" ht="14.25"/>
    <row r="513" s="12" customFormat="1" ht="14.25"/>
    <row r="514" s="12" customFormat="1" ht="14.25"/>
    <row r="515" s="12" customFormat="1" ht="14.25"/>
    <row r="516" s="12" customFormat="1" ht="14.25"/>
    <row r="517" s="12" customFormat="1" ht="14.25"/>
    <row r="518" s="12" customFormat="1" ht="14.25"/>
    <row r="519" s="12" customFormat="1" ht="14.25"/>
    <row r="520" s="12" customFormat="1" ht="14.25"/>
    <row r="521" s="12" customFormat="1" ht="14.25"/>
    <row r="522" s="12" customFormat="1" ht="14.25"/>
    <row r="523" s="12" customFormat="1" ht="14.25"/>
    <row r="524" s="12" customFormat="1" ht="14.25"/>
    <row r="525" s="12" customFormat="1" ht="14.25"/>
    <row r="526" s="12" customFormat="1" ht="14.25"/>
    <row r="527" s="12" customFormat="1" ht="14.25"/>
    <row r="528" s="12" customFormat="1" ht="14.25"/>
    <row r="529" s="12" customFormat="1" ht="14.25"/>
    <row r="530" s="12" customFormat="1" ht="14.25"/>
    <row r="531" s="12" customFormat="1" ht="14.25"/>
    <row r="532" s="12" customFormat="1" ht="14.25"/>
    <row r="533" s="12" customFormat="1" ht="14.25"/>
    <row r="534" s="12" customFormat="1" ht="14.25"/>
    <row r="535" s="12" customFormat="1" ht="14.25"/>
    <row r="536" s="12" customFormat="1" ht="14.25"/>
    <row r="537" s="12" customFormat="1" ht="14.25"/>
    <row r="538" s="12" customFormat="1" ht="14.25"/>
    <row r="539" s="12" customFormat="1" ht="14.25"/>
    <row r="540" s="12" customFormat="1" ht="14.25"/>
    <row r="541" s="12" customFormat="1" ht="14.25"/>
    <row r="542" s="12" customFormat="1" ht="14.25"/>
    <row r="543" s="12" customFormat="1" ht="14.25"/>
    <row r="544" s="12" customFormat="1" ht="14.25"/>
    <row r="545" s="12" customFormat="1" ht="14.25"/>
    <row r="546" s="12" customFormat="1" ht="14.25"/>
    <row r="547" s="12" customFormat="1" ht="14.25"/>
    <row r="548" s="12" customFormat="1" ht="14.25"/>
    <row r="549" s="12" customFormat="1" ht="14.25"/>
    <row r="550" s="12" customFormat="1" ht="14.25"/>
    <row r="551" s="12" customFormat="1" ht="14.25"/>
    <row r="552" s="12" customFormat="1" ht="14.25"/>
    <row r="553" s="12" customFormat="1" ht="14.25"/>
    <row r="554" s="12" customFormat="1" ht="14.25"/>
    <row r="555" s="12" customFormat="1" ht="14.25"/>
    <row r="556" s="12" customFormat="1" ht="14.25"/>
    <row r="557" s="12" customFormat="1" ht="14.25"/>
    <row r="558" s="12" customFormat="1" ht="14.25"/>
    <row r="559" s="12" customFormat="1" ht="14.25"/>
    <row r="560" s="12" customFormat="1" ht="14.25"/>
    <row r="561" s="12" customFormat="1" ht="14.25"/>
    <row r="562" s="12" customFormat="1" ht="14.25"/>
    <row r="563" s="12" customFormat="1" ht="14.25"/>
    <row r="564" s="12" customFormat="1" ht="14.25"/>
    <row r="565" s="12" customFormat="1" ht="14.25"/>
    <row r="566" s="12" customFormat="1" ht="14.25"/>
    <row r="567" s="12" customFormat="1" ht="14.25"/>
    <row r="568" s="12" customFormat="1" ht="14.25"/>
  </sheetData>
  <sheetProtection insertRows="0" deleteRows="0"/>
  <mergeCells count="6">
    <mergeCell ref="A19:D19"/>
    <mergeCell ref="B1:D1"/>
    <mergeCell ref="A3:D3"/>
    <mergeCell ref="C4:D4"/>
    <mergeCell ref="A4:A5"/>
    <mergeCell ref="B4:B5"/>
  </mergeCells>
  <conditionalFormatting sqref="B13:B18">
    <cfRule type="expression" priority="6" dxfId="0">
      <formula>AND(COUNTBLANK($A13)=0,COUNTBLANK($B13)=1)</formula>
    </cfRule>
  </conditionalFormatting>
  <conditionalFormatting sqref="C13:C18">
    <cfRule type="expression" priority="5" dxfId="0">
      <formula>AND(COUNTBLANK($A13)=0,COUNTBLANK($C13)=1)</formula>
    </cfRule>
  </conditionalFormatting>
  <conditionalFormatting sqref="D13:D18">
    <cfRule type="expression" priority="4" dxfId="0">
      <formula>AND(COUNTBLANK($A13)=0,COUNTBLANK($D13)=1)</formula>
    </cfRule>
  </conditionalFormatting>
  <conditionalFormatting sqref="B7:B12">
    <cfRule type="expression" priority="3" dxfId="0">
      <formula>AND(COUNTBLANK($A7)=0,COUNTBLANK($B7)=1)</formula>
    </cfRule>
  </conditionalFormatting>
  <conditionalFormatting sqref="C7:C12">
    <cfRule type="expression" priority="2" dxfId="0">
      <formula>AND(COUNTBLANK($A7)=0,COUNTBLANK($C7)=1)</formula>
    </cfRule>
  </conditionalFormatting>
  <conditionalFormatting sqref="D7:D12">
    <cfRule type="expression" priority="1" dxfId="0">
      <formula>AND(COUNTBLANK($A7)=0,COUNTBLANK($D7)=1)</formula>
    </cfRule>
  </conditionalFormatting>
  <dataValidations count="2">
    <dataValidation type="list" allowBlank="1" showInputMessage="1" showErrorMessage="1" promptTitle="Въведете едно от:" prompt="Държавна поръчка&#10;Извън държавна поръчка" error="Въведете&#10;Държавна поръчка&#10;или&#10;Извън държавна поръчка&#10;от падащия списък" sqref="D7:D18">
      <formula1>Държавна</formula1>
    </dataValidation>
    <dataValidation type="list" allowBlank="1" showInputMessage="1" showErrorMessage="1" promptTitle="Въведете едно от:" prompt="Редовен&#10;Задочен&#10;На самоподготовка&#10;Чуждестранен" error="Въведете&#10;Редовен&#10;Задочен&#10;На самоподготовка&#10;или&#10;Чуждестранен&#10;от падащия списък" sqref="C7:C18">
      <formula1>Редовен</formula1>
    </dataValidation>
  </dataValidations>
  <printOptions horizontalCentered="1"/>
  <pageMargins left="0.2362204724409449" right="0.2362204724409449" top="0.8661417322834646" bottom="0.7480314960629921" header="0" footer="0"/>
  <pageSetup orientation="landscape" paperSize="9" r:id="rId2"/>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4.xml><?xml version="1.0" encoding="utf-8"?>
<worksheet xmlns="http://schemas.openxmlformats.org/spreadsheetml/2006/main" xmlns:r="http://schemas.openxmlformats.org/officeDocument/2006/relationships">
  <dimension ref="A1:O70"/>
  <sheetViews>
    <sheetView showGridLines="0" zoomScale="80" zoomScaleNormal="80" zoomScaleSheetLayoutView="70" zoomScalePageLayoutView="50" workbookViewId="0" topLeftCell="A5">
      <pane ySplit="5" topLeftCell="A51" activePane="bottomLeft" state="frozen"/>
      <selection pane="topLeft" activeCell="A5" sqref="A5"/>
      <selection pane="bottomLeft" activeCell="L62" sqref="L62"/>
    </sheetView>
  </sheetViews>
  <sheetFormatPr defaultColWidth="9.140625" defaultRowHeight="15"/>
  <cols>
    <col min="1" max="1" width="24.421875" style="1" customWidth="1"/>
    <col min="2" max="3" width="17.8515625" style="1" customWidth="1"/>
    <col min="4" max="4" width="11.8515625" style="1" customWidth="1"/>
    <col min="5" max="6" width="17.8515625" style="1" customWidth="1"/>
    <col min="7" max="7" width="11.8515625" style="1" customWidth="1"/>
    <col min="8" max="8" width="17.8515625" style="1" customWidth="1"/>
    <col min="9" max="9" width="11.8515625" style="1" customWidth="1"/>
    <col min="10" max="11" width="15.7109375" style="1" customWidth="1"/>
    <col min="12" max="12" width="19.7109375" style="1" customWidth="1"/>
    <col min="13" max="13" width="11.8515625" style="1" customWidth="1"/>
    <col min="14" max="14" width="21.140625" style="1" customWidth="1"/>
    <col min="15" max="15" width="20.7109375" style="1" customWidth="1"/>
    <col min="16" max="16384" width="9.140625" style="1" customWidth="1"/>
  </cols>
  <sheetData>
    <row r="1" spans="1:10" s="132" customFormat="1" ht="18.75">
      <c r="A1" s="1636" t="s">
        <v>58</v>
      </c>
      <c r="B1" s="1636"/>
      <c r="C1" s="1560" t="str">
        <f>[0]!Name</f>
        <v>Институт по биоразнообразие и екосистемни изследвания</v>
      </c>
      <c r="D1" s="1560"/>
      <c r="E1" s="1560"/>
      <c r="F1" s="1560"/>
      <c r="G1" s="1560"/>
      <c r="H1" s="1560"/>
      <c r="I1" s="1560"/>
      <c r="J1" s="1560"/>
    </row>
    <row r="2" s="132" customFormat="1" ht="21.75" customHeight="1"/>
    <row r="3" spans="1:15" s="134" customFormat="1" ht="31.5" customHeight="1">
      <c r="A3" s="1637" t="s">
        <v>333</v>
      </c>
      <c r="B3" s="1637"/>
      <c r="C3" s="1637"/>
      <c r="D3" s="1637"/>
      <c r="E3" s="1637"/>
      <c r="F3" s="1637"/>
      <c r="G3" s="1637"/>
      <c r="H3" s="1637"/>
      <c r="I3" s="1637"/>
      <c r="J3" s="1637"/>
      <c r="K3" s="1637"/>
      <c r="L3" s="1637"/>
      <c r="M3" s="1637"/>
      <c r="N3" s="1637"/>
      <c r="O3" s="1637"/>
    </row>
    <row r="4" spans="1:15" s="134" customFormat="1" ht="60" customHeight="1">
      <c r="A4" s="1722" t="s">
        <v>261</v>
      </c>
      <c r="B4" s="1722"/>
      <c r="C4" s="1722"/>
      <c r="D4" s="1722"/>
      <c r="E4" s="1722"/>
      <c r="F4" s="1722"/>
      <c r="G4" s="1722"/>
      <c r="H4" s="1722"/>
      <c r="I4" s="1722"/>
      <c r="J4" s="1722"/>
      <c r="K4" s="1722"/>
      <c r="L4" s="1722"/>
      <c r="M4" s="1722"/>
      <c r="N4" s="1722"/>
      <c r="O4" s="1722"/>
    </row>
    <row r="5" s="135" customFormat="1" ht="16.5" thickBot="1"/>
    <row r="6" spans="1:15" s="135" customFormat="1" ht="15.75" customHeight="1" thickBot="1" thickTop="1">
      <c r="A6" s="1704" t="s">
        <v>169</v>
      </c>
      <c r="B6" s="1698" t="s">
        <v>20</v>
      </c>
      <c r="C6" s="1699"/>
      <c r="D6" s="1700"/>
      <c r="E6" s="1714" t="s">
        <v>19</v>
      </c>
      <c r="F6" s="1714"/>
      <c r="G6" s="1714"/>
      <c r="H6" s="1710" t="s">
        <v>171</v>
      </c>
      <c r="I6" s="1711"/>
      <c r="J6" s="1707" t="s">
        <v>170</v>
      </c>
      <c r="K6" s="1716" t="s">
        <v>166</v>
      </c>
      <c r="L6" s="1707" t="s">
        <v>221</v>
      </c>
      <c r="M6" s="1714" t="s">
        <v>10</v>
      </c>
      <c r="N6" s="1714"/>
      <c r="O6" s="1717"/>
    </row>
    <row r="7" spans="1:15" s="135" customFormat="1" ht="48.75" customHeight="1" thickBot="1">
      <c r="A7" s="1705"/>
      <c r="B7" s="1701"/>
      <c r="C7" s="1702"/>
      <c r="D7" s="1703"/>
      <c r="E7" s="1715"/>
      <c r="F7" s="1715"/>
      <c r="G7" s="1715"/>
      <c r="H7" s="1712"/>
      <c r="I7" s="1713"/>
      <c r="J7" s="1708"/>
      <c r="K7" s="1715"/>
      <c r="L7" s="1708"/>
      <c r="M7" s="294" t="s">
        <v>223</v>
      </c>
      <c r="N7" s="1718" t="s">
        <v>167</v>
      </c>
      <c r="O7" s="1720" t="s">
        <v>168</v>
      </c>
    </row>
    <row r="8" spans="1:15" s="135" customFormat="1" ht="33" customHeight="1" thickBot="1">
      <c r="A8" s="1706"/>
      <c r="B8" s="169" t="s">
        <v>21</v>
      </c>
      <c r="C8" s="169" t="s">
        <v>11</v>
      </c>
      <c r="D8" s="169" t="s">
        <v>12</v>
      </c>
      <c r="E8" s="169" t="s">
        <v>21</v>
      </c>
      <c r="F8" s="169" t="s">
        <v>11</v>
      </c>
      <c r="G8" s="169" t="s">
        <v>12</v>
      </c>
      <c r="H8" s="170" t="s">
        <v>21</v>
      </c>
      <c r="I8" s="171" t="s">
        <v>12</v>
      </c>
      <c r="J8" s="1709"/>
      <c r="K8" s="1715"/>
      <c r="L8" s="1709"/>
      <c r="M8" s="293"/>
      <c r="N8" s="1719"/>
      <c r="O8" s="1721"/>
    </row>
    <row r="9" spans="1:15" s="135" customFormat="1" ht="16.5" thickBot="1">
      <c r="A9" s="172" t="s">
        <v>84</v>
      </c>
      <c r="B9" s="173" t="s">
        <v>85</v>
      </c>
      <c r="C9" s="173" t="s">
        <v>86</v>
      </c>
      <c r="D9" s="173" t="s">
        <v>87</v>
      </c>
      <c r="E9" s="173" t="s">
        <v>102</v>
      </c>
      <c r="F9" s="173" t="s">
        <v>103</v>
      </c>
      <c r="G9" s="173" t="s">
        <v>104</v>
      </c>
      <c r="H9" s="173" t="s">
        <v>105</v>
      </c>
      <c r="I9" s="173" t="s">
        <v>106</v>
      </c>
      <c r="J9" s="173" t="s">
        <v>107</v>
      </c>
      <c r="K9" s="173" t="s">
        <v>108</v>
      </c>
      <c r="L9" s="173" t="s">
        <v>109</v>
      </c>
      <c r="M9" s="173" t="s">
        <v>110</v>
      </c>
      <c r="N9" s="173" t="s">
        <v>111</v>
      </c>
      <c r="O9" s="174" t="s">
        <v>112</v>
      </c>
    </row>
    <row r="10" spans="1:15" ht="43.5" thickBot="1">
      <c r="A10" s="405" t="s">
        <v>659</v>
      </c>
      <c r="B10" s="406"/>
      <c r="C10" s="227"/>
      <c r="D10" s="407"/>
      <c r="E10" s="406" t="s">
        <v>641</v>
      </c>
      <c r="F10" s="227" t="s">
        <v>638</v>
      </c>
      <c r="G10" s="1454">
        <v>60</v>
      </c>
      <c r="H10" s="229"/>
      <c r="I10" s="230"/>
      <c r="J10" s="228"/>
      <c r="K10" s="228"/>
      <c r="L10" s="228"/>
      <c r="M10" s="228"/>
      <c r="N10" s="231"/>
      <c r="O10" s="456"/>
    </row>
    <row r="11" spans="1:15" ht="90" customHeight="1" thickBot="1">
      <c r="A11" s="575" t="s">
        <v>905</v>
      </c>
      <c r="B11" s="570"/>
      <c r="C11" s="565"/>
      <c r="D11" s="570"/>
      <c r="E11" s="570" t="s">
        <v>901</v>
      </c>
      <c r="F11" s="1453" t="s">
        <v>636</v>
      </c>
      <c r="G11" s="1455">
        <v>90</v>
      </c>
      <c r="H11" s="572"/>
      <c r="I11" s="573"/>
      <c r="J11" s="570"/>
      <c r="K11" s="570"/>
      <c r="L11" s="570"/>
      <c r="M11" s="565"/>
      <c r="N11" s="572"/>
      <c r="O11" s="574"/>
    </row>
    <row r="12" spans="1:15" ht="81" customHeight="1" thickBot="1">
      <c r="A12" s="418" t="s">
        <v>368</v>
      </c>
      <c r="B12" s="432" t="s">
        <v>369</v>
      </c>
      <c r="C12" s="432" t="s">
        <v>515</v>
      </c>
      <c r="D12" s="420">
        <v>22.5</v>
      </c>
      <c r="E12" s="419"/>
      <c r="F12" s="419"/>
      <c r="G12" s="421"/>
      <c r="H12" s="423"/>
      <c r="I12" s="424"/>
      <c r="J12" s="425"/>
      <c r="K12" s="425"/>
      <c r="L12" s="425"/>
      <c r="M12" s="422"/>
      <c r="N12" s="426"/>
      <c r="O12" s="427"/>
    </row>
    <row r="13" spans="1:15" ht="49.5" customHeight="1" thickBot="1">
      <c r="A13" s="428" t="s">
        <v>368</v>
      </c>
      <c r="B13" s="431" t="s">
        <v>371</v>
      </c>
      <c r="C13" s="432" t="s">
        <v>515</v>
      </c>
      <c r="D13" s="430">
        <v>22.5</v>
      </c>
      <c r="E13" s="419"/>
      <c r="F13" s="419"/>
      <c r="G13" s="420"/>
      <c r="H13" s="423"/>
      <c r="I13" s="424"/>
      <c r="J13" s="425"/>
      <c r="K13" s="425"/>
      <c r="L13" s="425"/>
      <c r="M13" s="422"/>
      <c r="N13" s="426"/>
      <c r="O13" s="427"/>
    </row>
    <row r="14" spans="1:15" ht="49.5" customHeight="1" thickBot="1">
      <c r="A14" s="428" t="s">
        <v>367</v>
      </c>
      <c r="B14" s="432"/>
      <c r="C14" s="432"/>
      <c r="D14" s="420"/>
      <c r="E14" s="419"/>
      <c r="F14" s="419"/>
      <c r="G14" s="420"/>
      <c r="H14" s="423"/>
      <c r="I14" s="424"/>
      <c r="J14" s="425"/>
      <c r="K14" s="425"/>
      <c r="L14" s="425"/>
      <c r="M14" s="422">
        <v>1</v>
      </c>
      <c r="N14" s="426"/>
      <c r="O14" s="427"/>
    </row>
    <row r="15" spans="1:15" ht="43.5" thickBot="1">
      <c r="A15" s="405" t="s">
        <v>367</v>
      </c>
      <c r="B15" s="227" t="s">
        <v>1986</v>
      </c>
      <c r="C15" s="227" t="s">
        <v>1988</v>
      </c>
      <c r="D15" s="407"/>
      <c r="E15" s="406"/>
      <c r="F15" s="406"/>
      <c r="G15" s="407"/>
      <c r="H15" s="408"/>
      <c r="I15" s="409"/>
      <c r="J15" s="407"/>
      <c r="K15" s="407"/>
      <c r="L15" s="407">
        <v>1</v>
      </c>
      <c r="M15" s="228"/>
      <c r="N15" s="410"/>
      <c r="O15" s="427"/>
    </row>
    <row r="16" spans="1:15" ht="105.75" customHeight="1" thickBot="1">
      <c r="A16" s="405" t="s">
        <v>664</v>
      </c>
      <c r="B16" s="227"/>
      <c r="C16" s="227"/>
      <c r="D16" s="407"/>
      <c r="E16" s="406" t="s">
        <v>655</v>
      </c>
      <c r="F16" s="406" t="s">
        <v>648</v>
      </c>
      <c r="G16" s="407">
        <v>90</v>
      </c>
      <c r="H16" s="408"/>
      <c r="I16" s="409"/>
      <c r="J16" s="407"/>
      <c r="K16" s="407"/>
      <c r="L16" s="407"/>
      <c r="M16" s="228"/>
      <c r="N16" s="410"/>
      <c r="O16" s="411"/>
    </row>
    <row r="17" spans="1:15" ht="70.5" customHeight="1" thickBot="1">
      <c r="A17" s="405" t="s">
        <v>499</v>
      </c>
      <c r="B17" s="406" t="s">
        <v>500</v>
      </c>
      <c r="C17" s="431" t="s">
        <v>515</v>
      </c>
      <c r="D17" s="407">
        <v>30</v>
      </c>
      <c r="E17" s="406" t="s">
        <v>501</v>
      </c>
      <c r="F17" s="432" t="s">
        <v>515</v>
      </c>
      <c r="G17" s="407">
        <v>15</v>
      </c>
      <c r="H17" s="408"/>
      <c r="I17" s="409"/>
      <c r="J17" s="407"/>
      <c r="K17" s="407"/>
      <c r="L17" s="407"/>
      <c r="M17" s="228"/>
      <c r="N17" s="410"/>
      <c r="O17" s="411"/>
    </row>
    <row r="18" spans="1:15" ht="79.5" customHeight="1" thickBot="1">
      <c r="A18" s="226" t="s">
        <v>499</v>
      </c>
      <c r="B18" s="406" t="s">
        <v>502</v>
      </c>
      <c r="C18" s="227" t="s">
        <v>503</v>
      </c>
      <c r="D18" s="407">
        <v>32</v>
      </c>
      <c r="E18" s="406"/>
      <c r="F18" s="227"/>
      <c r="G18" s="228"/>
      <c r="H18" s="408"/>
      <c r="I18" s="409"/>
      <c r="J18" s="407"/>
      <c r="K18" s="407"/>
      <c r="L18" s="407"/>
      <c r="M18" s="228"/>
      <c r="N18" s="410"/>
      <c r="O18" s="411"/>
    </row>
    <row r="19" spans="1:15" ht="43.5" thickBot="1">
      <c r="A19" s="405" t="s">
        <v>663</v>
      </c>
      <c r="B19" s="406"/>
      <c r="C19" s="406"/>
      <c r="D19" s="407"/>
      <c r="E19" s="406" t="s">
        <v>641</v>
      </c>
      <c r="F19" s="406" t="s">
        <v>648</v>
      </c>
      <c r="G19" s="407">
        <v>126</v>
      </c>
      <c r="H19" s="408"/>
      <c r="I19" s="409"/>
      <c r="J19" s="407"/>
      <c r="K19" s="407"/>
      <c r="L19" s="407"/>
      <c r="M19" s="228"/>
      <c r="N19" s="410"/>
      <c r="O19" s="411"/>
    </row>
    <row r="20" spans="1:15" ht="29.25" thickBot="1">
      <c r="A20" s="405" t="s">
        <v>663</v>
      </c>
      <c r="B20" s="406"/>
      <c r="C20" s="406"/>
      <c r="D20" s="407"/>
      <c r="E20" s="1445" t="s">
        <v>654</v>
      </c>
      <c r="F20" s="406" t="s">
        <v>648</v>
      </c>
      <c r="G20" s="407">
        <v>120</v>
      </c>
      <c r="H20" s="408"/>
      <c r="I20" s="409"/>
      <c r="J20" s="407"/>
      <c r="K20" s="407"/>
      <c r="L20" s="407"/>
      <c r="M20" s="228"/>
      <c r="N20" s="410"/>
      <c r="O20" s="411"/>
    </row>
    <row r="21" spans="1:15" ht="29.25" thickBot="1">
      <c r="A21" s="405" t="s">
        <v>657</v>
      </c>
      <c r="B21" s="406"/>
      <c r="C21" s="406"/>
      <c r="D21" s="407"/>
      <c r="E21" s="227" t="s">
        <v>635</v>
      </c>
      <c r="F21" s="227" t="s">
        <v>636</v>
      </c>
      <c r="G21" s="228">
        <v>60</v>
      </c>
      <c r="H21" s="229"/>
      <c r="I21" s="230"/>
      <c r="J21" s="228"/>
      <c r="K21" s="228"/>
      <c r="L21" s="228"/>
      <c r="M21" s="228">
        <v>1</v>
      </c>
      <c r="N21" s="231">
        <v>1</v>
      </c>
      <c r="O21" s="456"/>
    </row>
    <row r="22" spans="1:15" ht="57.75" thickBot="1">
      <c r="A22" s="575" t="s">
        <v>903</v>
      </c>
      <c r="B22" s="570" t="s">
        <v>898</v>
      </c>
      <c r="C22" s="1439" t="s">
        <v>899</v>
      </c>
      <c r="D22" s="571">
        <v>10</v>
      </c>
      <c r="E22" s="1449"/>
      <c r="F22" s="1439"/>
      <c r="G22" s="571"/>
      <c r="H22" s="572"/>
      <c r="I22" s="573"/>
      <c r="J22" s="570"/>
      <c r="K22" s="570"/>
      <c r="L22" s="570"/>
      <c r="M22" s="565"/>
      <c r="N22" s="572"/>
      <c r="O22" s="574"/>
    </row>
    <row r="23" spans="1:15" ht="90.75" thickBot="1">
      <c r="A23" s="1430" t="s">
        <v>372</v>
      </c>
      <c r="B23" s="1432"/>
      <c r="C23" s="431"/>
      <c r="D23" s="433"/>
      <c r="E23" s="1434" t="s">
        <v>369</v>
      </c>
      <c r="F23" s="1434" t="s">
        <v>370</v>
      </c>
      <c r="G23" s="433">
        <v>7.5</v>
      </c>
      <c r="H23" s="423"/>
      <c r="I23" s="424"/>
      <c r="J23" s="425"/>
      <c r="K23" s="425"/>
      <c r="L23" s="425"/>
      <c r="M23" s="422"/>
      <c r="N23" s="426"/>
      <c r="O23" s="427"/>
    </row>
    <row r="24" spans="1:15" ht="60.75" thickBot="1">
      <c r="A24" s="1430" t="s">
        <v>372</v>
      </c>
      <c r="B24" s="1434"/>
      <c r="C24" s="432"/>
      <c r="D24" s="433"/>
      <c r="E24" s="1448" t="s">
        <v>371</v>
      </c>
      <c r="F24" s="1448" t="s">
        <v>515</v>
      </c>
      <c r="G24" s="433">
        <v>7.5</v>
      </c>
      <c r="H24" s="423"/>
      <c r="I24" s="424"/>
      <c r="J24" s="425"/>
      <c r="K24" s="425"/>
      <c r="L24" s="425"/>
      <c r="M24" s="422"/>
      <c r="N24" s="426"/>
      <c r="O24" s="427"/>
    </row>
    <row r="25" spans="1:15" ht="75.75" thickBot="1">
      <c r="A25" s="1431" t="s">
        <v>359</v>
      </c>
      <c r="B25" s="1436" t="s">
        <v>360</v>
      </c>
      <c r="C25" s="1440" t="s">
        <v>515</v>
      </c>
      <c r="D25" s="420">
        <v>9</v>
      </c>
      <c r="E25" s="1450" t="s">
        <v>360</v>
      </c>
      <c r="F25" s="1448" t="s">
        <v>515</v>
      </c>
      <c r="G25" s="420">
        <v>6</v>
      </c>
      <c r="H25" s="423"/>
      <c r="I25" s="424"/>
      <c r="J25" s="425"/>
      <c r="K25" s="425"/>
      <c r="L25" s="425"/>
      <c r="M25" s="422"/>
      <c r="N25" s="426"/>
      <c r="O25" s="427"/>
    </row>
    <row r="26" spans="1:15" ht="78.75" customHeight="1" thickBot="1">
      <c r="A26" s="418" t="s">
        <v>359</v>
      </c>
      <c r="B26" s="419" t="s">
        <v>361</v>
      </c>
      <c r="C26" s="432" t="s">
        <v>515</v>
      </c>
      <c r="D26" s="420">
        <v>6</v>
      </c>
      <c r="E26" s="419" t="s">
        <v>361</v>
      </c>
      <c r="F26" s="432" t="s">
        <v>515</v>
      </c>
      <c r="G26" s="420">
        <v>6</v>
      </c>
      <c r="H26" s="423"/>
      <c r="I26" s="424"/>
      <c r="J26" s="425"/>
      <c r="K26" s="425"/>
      <c r="L26" s="425"/>
      <c r="M26" s="422"/>
      <c r="N26" s="426"/>
      <c r="O26" s="427"/>
    </row>
    <row r="27" spans="1:15" ht="75.75" thickBot="1">
      <c r="A27" s="418" t="s">
        <v>359</v>
      </c>
      <c r="B27" s="419" t="s">
        <v>362</v>
      </c>
      <c r="C27" s="419" t="s">
        <v>363</v>
      </c>
      <c r="D27" s="420">
        <v>30</v>
      </c>
      <c r="E27" s="419"/>
      <c r="F27" s="419"/>
      <c r="G27" s="420"/>
      <c r="H27" s="423"/>
      <c r="I27" s="424"/>
      <c r="J27" s="425"/>
      <c r="K27" s="425"/>
      <c r="L27" s="425"/>
      <c r="M27" s="422"/>
      <c r="N27" s="426"/>
      <c r="O27" s="427"/>
    </row>
    <row r="28" spans="1:15" ht="43.5" thickBot="1">
      <c r="A28" s="405" t="s">
        <v>658</v>
      </c>
      <c r="B28" s="406"/>
      <c r="C28" s="406"/>
      <c r="D28" s="407"/>
      <c r="E28" s="406" t="s">
        <v>637</v>
      </c>
      <c r="F28" s="406" t="s">
        <v>638</v>
      </c>
      <c r="G28" s="407">
        <v>120</v>
      </c>
      <c r="H28" s="408"/>
      <c r="I28" s="409"/>
      <c r="J28" s="407"/>
      <c r="K28" s="407"/>
      <c r="L28" s="407"/>
      <c r="M28" s="228"/>
      <c r="N28" s="410"/>
      <c r="O28" s="411"/>
    </row>
    <row r="29" spans="1:15" ht="43.5" thickBot="1">
      <c r="A29" s="405" t="s">
        <v>658</v>
      </c>
      <c r="B29" s="406"/>
      <c r="C29" s="227"/>
      <c r="D29" s="407"/>
      <c r="E29" s="406" t="s">
        <v>639</v>
      </c>
      <c r="F29" s="227" t="s">
        <v>638</v>
      </c>
      <c r="G29" s="407">
        <v>76</v>
      </c>
      <c r="H29" s="408"/>
      <c r="I29" s="409"/>
      <c r="J29" s="407"/>
      <c r="K29" s="407"/>
      <c r="L29" s="407"/>
      <c r="M29" s="228"/>
      <c r="N29" s="410"/>
      <c r="O29" s="411"/>
    </row>
    <row r="30" spans="1:15" ht="43.5" thickBot="1">
      <c r="A30" s="405" t="s">
        <v>658</v>
      </c>
      <c r="B30" s="406"/>
      <c r="C30" s="406"/>
      <c r="D30" s="407"/>
      <c r="E30" s="406" t="s">
        <v>640</v>
      </c>
      <c r="F30" s="406" t="s">
        <v>638</v>
      </c>
      <c r="G30" s="407"/>
      <c r="H30" s="408"/>
      <c r="I30" s="409"/>
      <c r="J30" s="407"/>
      <c r="K30" s="407"/>
      <c r="L30" s="407"/>
      <c r="M30" s="228"/>
      <c r="N30" s="410"/>
      <c r="O30" s="411"/>
    </row>
    <row r="31" spans="1:15" ht="43.5" thickBot="1">
      <c r="A31" s="405" t="s">
        <v>658</v>
      </c>
      <c r="B31" s="406" t="s">
        <v>1984</v>
      </c>
      <c r="C31" s="406" t="s">
        <v>1988</v>
      </c>
      <c r="D31" s="407"/>
      <c r="E31" s="406"/>
      <c r="F31" s="406"/>
      <c r="G31" s="407"/>
      <c r="H31" s="408"/>
      <c r="I31" s="409"/>
      <c r="J31" s="407"/>
      <c r="K31" s="407"/>
      <c r="L31" s="407">
        <v>1</v>
      </c>
      <c r="M31" s="228"/>
      <c r="N31" s="410"/>
      <c r="O31" s="411"/>
    </row>
    <row r="32" spans="1:15" ht="29.25" thickBot="1">
      <c r="A32" s="405" t="s">
        <v>662</v>
      </c>
      <c r="B32" s="406" t="s">
        <v>651</v>
      </c>
      <c r="C32" s="406" t="s">
        <v>652</v>
      </c>
      <c r="D32" s="407">
        <v>45</v>
      </c>
      <c r="E32" s="406"/>
      <c r="F32" s="227"/>
      <c r="G32" s="407"/>
      <c r="H32" s="408"/>
      <c r="I32" s="409"/>
      <c r="J32" s="407">
        <v>1</v>
      </c>
      <c r="K32" s="407"/>
      <c r="L32" s="407"/>
      <c r="M32" s="228"/>
      <c r="N32" s="410"/>
      <c r="O32" s="411"/>
    </row>
    <row r="33" spans="1:15" ht="29.25" thickBot="1">
      <c r="A33" s="405" t="s">
        <v>662</v>
      </c>
      <c r="B33" s="406" t="s">
        <v>653</v>
      </c>
      <c r="C33" s="227" t="s">
        <v>652</v>
      </c>
      <c r="D33" s="407">
        <v>15</v>
      </c>
      <c r="E33" s="406" t="s">
        <v>653</v>
      </c>
      <c r="F33" s="406" t="s">
        <v>652</v>
      </c>
      <c r="G33" s="407">
        <v>10</v>
      </c>
      <c r="H33" s="408"/>
      <c r="I33" s="409"/>
      <c r="J33" s="407"/>
      <c r="K33" s="407"/>
      <c r="L33" s="407"/>
      <c r="M33" s="228"/>
      <c r="N33" s="410"/>
      <c r="O33" s="411"/>
    </row>
    <row r="34" spans="1:15" ht="48" thickBot="1">
      <c r="A34" s="405" t="s">
        <v>511</v>
      </c>
      <c r="B34" s="233"/>
      <c r="C34" s="227"/>
      <c r="D34" s="234"/>
      <c r="E34" s="1444" t="s">
        <v>516</v>
      </c>
      <c r="F34" s="1451" t="s">
        <v>491</v>
      </c>
      <c r="G34" s="234">
        <v>90</v>
      </c>
      <c r="H34" s="235"/>
      <c r="I34" s="236"/>
      <c r="J34" s="234"/>
      <c r="K34" s="234"/>
      <c r="L34" s="234"/>
      <c r="M34" s="228"/>
      <c r="N34" s="237"/>
      <c r="O34" s="238"/>
    </row>
    <row r="35" spans="1:15" ht="102.75" customHeight="1" thickBot="1">
      <c r="A35" s="232" t="s">
        <v>917</v>
      </c>
      <c r="B35" s="233" t="s">
        <v>1983</v>
      </c>
      <c r="C35" s="233" t="s">
        <v>1988</v>
      </c>
      <c r="D35" s="234"/>
      <c r="E35" s="233"/>
      <c r="F35" s="233"/>
      <c r="G35" s="234"/>
      <c r="H35" s="235"/>
      <c r="I35" s="236"/>
      <c r="J35" s="234"/>
      <c r="K35" s="234"/>
      <c r="L35" s="234">
        <v>5</v>
      </c>
      <c r="M35" s="228"/>
      <c r="N35" s="237"/>
      <c r="O35" s="238"/>
    </row>
    <row r="36" spans="1:15" ht="54" customHeight="1" thickBot="1">
      <c r="A36" s="226" t="s">
        <v>509</v>
      </c>
      <c r="B36" s="227"/>
      <c r="C36" s="227"/>
      <c r="D36" s="228"/>
      <c r="E36" s="227"/>
      <c r="F36" s="227"/>
      <c r="G36" s="228"/>
      <c r="H36" s="229"/>
      <c r="I36" s="230"/>
      <c r="J36" s="228">
        <v>1</v>
      </c>
      <c r="K36" s="228"/>
      <c r="L36" s="228"/>
      <c r="M36" s="228"/>
      <c r="N36" s="231"/>
      <c r="O36" s="456"/>
    </row>
    <row r="37" spans="1:15" ht="57.75" thickBot="1">
      <c r="A37" s="564" t="s">
        <v>902</v>
      </c>
      <c r="B37" s="565" t="s">
        <v>893</v>
      </c>
      <c r="C37" s="431" t="s">
        <v>515</v>
      </c>
      <c r="D37" s="566">
        <v>30</v>
      </c>
      <c r="E37" s="565" t="s">
        <v>894</v>
      </c>
      <c r="F37" s="431" t="s">
        <v>515</v>
      </c>
      <c r="G37" s="566">
        <v>15</v>
      </c>
      <c r="H37" s="567"/>
      <c r="I37" s="568"/>
      <c r="J37" s="565"/>
      <c r="K37" s="565"/>
      <c r="L37" s="565"/>
      <c r="M37" s="565"/>
      <c r="N37" s="567"/>
      <c r="O37" s="569"/>
    </row>
    <row r="38" spans="1:15" ht="43.5" thickBot="1">
      <c r="A38" s="564" t="s">
        <v>902</v>
      </c>
      <c r="B38" s="570" t="s">
        <v>895</v>
      </c>
      <c r="C38" s="432" t="s">
        <v>515</v>
      </c>
      <c r="D38" s="571">
        <v>20</v>
      </c>
      <c r="E38" s="570" t="s">
        <v>895</v>
      </c>
      <c r="F38" s="431" t="s">
        <v>515</v>
      </c>
      <c r="G38" s="571">
        <v>10</v>
      </c>
      <c r="H38" s="572"/>
      <c r="I38" s="573"/>
      <c r="J38" s="570"/>
      <c r="K38" s="570"/>
      <c r="L38" s="570"/>
      <c r="M38" s="565"/>
      <c r="N38" s="572"/>
      <c r="O38" s="574"/>
    </row>
    <row r="39" spans="1:15" ht="57.75" thickBot="1">
      <c r="A39" s="564" t="s">
        <v>902</v>
      </c>
      <c r="B39" s="1433" t="s">
        <v>896</v>
      </c>
      <c r="C39" s="1432" t="s">
        <v>515</v>
      </c>
      <c r="D39" s="1443">
        <v>30</v>
      </c>
      <c r="E39" s="570" t="s">
        <v>896</v>
      </c>
      <c r="F39" s="431" t="s">
        <v>515</v>
      </c>
      <c r="G39" s="1443">
        <v>15</v>
      </c>
      <c r="H39" s="1449"/>
      <c r="I39" s="1456"/>
      <c r="J39" s="1433"/>
      <c r="K39" s="1433"/>
      <c r="L39" s="1433"/>
      <c r="M39" s="1457"/>
      <c r="N39" s="1458"/>
      <c r="O39" s="1459"/>
    </row>
    <row r="40" spans="1:15" ht="30.75" thickBot="1">
      <c r="A40" s="1429" t="s">
        <v>902</v>
      </c>
      <c r="B40" s="1429" t="s">
        <v>897</v>
      </c>
      <c r="C40" s="1437" t="s">
        <v>515</v>
      </c>
      <c r="D40" s="1442">
        <v>30</v>
      </c>
      <c r="E40" s="1429" t="s">
        <v>897</v>
      </c>
      <c r="F40" s="431" t="s">
        <v>515</v>
      </c>
      <c r="G40" s="1442">
        <v>15</v>
      </c>
      <c r="H40" s="1429"/>
      <c r="I40" s="1429"/>
      <c r="J40" s="1429"/>
      <c r="K40" s="1429"/>
      <c r="L40" s="1429"/>
      <c r="M40" s="1429"/>
      <c r="N40" s="1429"/>
      <c r="O40" s="1429"/>
    </row>
    <row r="41" spans="1:15" ht="57.75" thickBot="1">
      <c r="A41" s="226" t="s">
        <v>513</v>
      </c>
      <c r="B41" s="227" t="s">
        <v>495</v>
      </c>
      <c r="C41" s="227" t="s">
        <v>496</v>
      </c>
      <c r="D41" s="228">
        <v>30</v>
      </c>
      <c r="E41" s="406"/>
      <c r="F41" s="406"/>
      <c r="G41" s="407"/>
      <c r="H41" s="408"/>
      <c r="I41" s="409"/>
      <c r="J41" s="407">
        <v>1</v>
      </c>
      <c r="K41" s="407"/>
      <c r="L41" s="407"/>
      <c r="M41" s="228"/>
      <c r="N41" s="410"/>
      <c r="O41" s="411"/>
    </row>
    <row r="42" spans="1:15" ht="29.25" thickBot="1">
      <c r="A42" s="226" t="s">
        <v>513</v>
      </c>
      <c r="B42" s="406" t="s">
        <v>497</v>
      </c>
      <c r="C42" s="406" t="s">
        <v>496</v>
      </c>
      <c r="D42" s="407">
        <v>30</v>
      </c>
      <c r="E42" s="406"/>
      <c r="F42" s="406"/>
      <c r="G42" s="407"/>
      <c r="H42" s="408"/>
      <c r="I42" s="409"/>
      <c r="J42" s="407"/>
      <c r="K42" s="407"/>
      <c r="L42" s="407"/>
      <c r="M42" s="228"/>
      <c r="N42" s="410"/>
      <c r="O42" s="411"/>
    </row>
    <row r="43" spans="1:15" ht="72" thickBot="1">
      <c r="A43" s="226" t="s">
        <v>513</v>
      </c>
      <c r="B43" s="406" t="s">
        <v>498</v>
      </c>
      <c r="C43" s="406" t="s">
        <v>496</v>
      </c>
      <c r="D43" s="407">
        <v>30</v>
      </c>
      <c r="E43" s="406"/>
      <c r="F43" s="406"/>
      <c r="G43" s="407"/>
      <c r="H43" s="408"/>
      <c r="I43" s="409"/>
      <c r="J43" s="407"/>
      <c r="K43" s="407"/>
      <c r="L43" s="407"/>
      <c r="M43" s="228"/>
      <c r="N43" s="410"/>
      <c r="O43" s="411"/>
    </row>
    <row r="44" spans="1:15" ht="57.75" thickBot="1">
      <c r="A44" s="405" t="s">
        <v>1056</v>
      </c>
      <c r="B44" s="406" t="s">
        <v>1987</v>
      </c>
      <c r="C44" s="227" t="s">
        <v>1988</v>
      </c>
      <c r="D44" s="407"/>
      <c r="E44" s="406"/>
      <c r="F44" s="406"/>
      <c r="G44" s="407"/>
      <c r="H44" s="408"/>
      <c r="I44" s="409"/>
      <c r="J44" s="407"/>
      <c r="K44" s="407"/>
      <c r="L44" s="407">
        <v>1</v>
      </c>
      <c r="M44" s="228"/>
      <c r="N44" s="410"/>
      <c r="O44" s="411"/>
    </row>
    <row r="45" spans="1:15" ht="142.5" thickBot="1">
      <c r="A45" s="405" t="s">
        <v>511</v>
      </c>
      <c r="B45" s="406"/>
      <c r="C45" s="1438"/>
      <c r="D45" s="407"/>
      <c r="E45" s="1447" t="s">
        <v>517</v>
      </c>
      <c r="F45" s="1452" t="s">
        <v>491</v>
      </c>
      <c r="G45" s="407">
        <v>90</v>
      </c>
      <c r="H45" s="408"/>
      <c r="I45" s="409"/>
      <c r="J45" s="407"/>
      <c r="K45" s="407"/>
      <c r="L45" s="407"/>
      <c r="M45" s="228"/>
      <c r="N45" s="410"/>
      <c r="O45" s="411"/>
    </row>
    <row r="46" spans="1:15" ht="79.5" thickBot="1">
      <c r="A46" s="405" t="s">
        <v>511</v>
      </c>
      <c r="B46" s="406"/>
      <c r="C46" s="227"/>
      <c r="D46" s="407"/>
      <c r="E46" s="1447" t="s">
        <v>492</v>
      </c>
      <c r="F46" s="1452" t="s">
        <v>491</v>
      </c>
      <c r="G46" s="407">
        <v>30</v>
      </c>
      <c r="H46" s="408"/>
      <c r="I46" s="409"/>
      <c r="J46" s="407"/>
      <c r="K46" s="407"/>
      <c r="L46" s="407"/>
      <c r="M46" s="228"/>
      <c r="N46" s="410"/>
      <c r="O46" s="411"/>
    </row>
    <row r="47" spans="1:15" ht="57.75" thickBot="1">
      <c r="A47" s="226" t="s">
        <v>665</v>
      </c>
      <c r="B47" s="227" t="s">
        <v>656</v>
      </c>
      <c r="C47" s="227" t="s">
        <v>503</v>
      </c>
      <c r="D47" s="228">
        <v>20</v>
      </c>
      <c r="E47" s="406"/>
      <c r="F47" s="406"/>
      <c r="G47" s="407"/>
      <c r="H47" s="408"/>
      <c r="I47" s="409"/>
      <c r="J47" s="407"/>
      <c r="K47" s="407"/>
      <c r="L47" s="407"/>
      <c r="M47" s="228"/>
      <c r="N47" s="410"/>
      <c r="O47" s="411"/>
    </row>
    <row r="48" spans="1:15" ht="43.5" thickBot="1">
      <c r="A48" s="226" t="s">
        <v>661</v>
      </c>
      <c r="B48" s="406" t="s">
        <v>647</v>
      </c>
      <c r="C48" s="431" t="s">
        <v>515</v>
      </c>
      <c r="D48" s="407">
        <v>15</v>
      </c>
      <c r="E48" s="406" t="s">
        <v>647</v>
      </c>
      <c r="F48" s="227" t="s">
        <v>648</v>
      </c>
      <c r="G48" s="407">
        <v>16</v>
      </c>
      <c r="H48" s="408"/>
      <c r="I48" s="409"/>
      <c r="J48" s="407"/>
      <c r="K48" s="407"/>
      <c r="L48" s="407"/>
      <c r="M48" s="228"/>
      <c r="N48" s="410"/>
      <c r="O48" s="411"/>
    </row>
    <row r="49" spans="1:15" ht="57.75" thickBot="1">
      <c r="A49" s="405" t="s">
        <v>661</v>
      </c>
      <c r="B49" s="406" t="s">
        <v>649</v>
      </c>
      <c r="C49" s="432" t="s">
        <v>515</v>
      </c>
      <c r="D49" s="407">
        <v>5</v>
      </c>
      <c r="E49" s="406" t="s">
        <v>649</v>
      </c>
      <c r="F49" s="406" t="s">
        <v>648</v>
      </c>
      <c r="G49" s="407">
        <v>5</v>
      </c>
      <c r="H49" s="408"/>
      <c r="I49" s="409"/>
      <c r="J49" s="407"/>
      <c r="K49" s="407"/>
      <c r="L49" s="407"/>
      <c r="M49" s="228"/>
      <c r="N49" s="410"/>
      <c r="O49" s="411"/>
    </row>
    <row r="50" spans="1:15" ht="57.75" thickBot="1">
      <c r="A50" s="405" t="s">
        <v>661</v>
      </c>
      <c r="B50" s="406" t="s">
        <v>650</v>
      </c>
      <c r="C50" s="432" t="s">
        <v>515</v>
      </c>
      <c r="D50" s="407">
        <v>4</v>
      </c>
      <c r="E50" s="1446" t="s">
        <v>650</v>
      </c>
      <c r="F50" s="406" t="s">
        <v>648</v>
      </c>
      <c r="G50" s="407">
        <v>6</v>
      </c>
      <c r="H50" s="408"/>
      <c r="I50" s="409"/>
      <c r="J50" s="407"/>
      <c r="K50" s="407"/>
      <c r="L50" s="407"/>
      <c r="M50" s="228"/>
      <c r="N50" s="410"/>
      <c r="O50" s="411"/>
    </row>
    <row r="51" spans="1:15" ht="16.5" thickBot="1">
      <c r="A51" s="418" t="s">
        <v>373</v>
      </c>
      <c r="B51" s="419"/>
      <c r="C51" s="419"/>
      <c r="D51" s="420"/>
      <c r="E51" s="419"/>
      <c r="F51" s="419"/>
      <c r="G51" s="420"/>
      <c r="H51" s="423"/>
      <c r="I51" s="424"/>
      <c r="J51" s="420">
        <v>1</v>
      </c>
      <c r="K51" s="425"/>
      <c r="L51" s="425"/>
      <c r="M51" s="422"/>
      <c r="N51" s="426"/>
      <c r="O51" s="427"/>
    </row>
    <row r="52" spans="1:15" ht="30.75" thickBot="1">
      <c r="A52" s="575" t="s">
        <v>904</v>
      </c>
      <c r="B52" s="570"/>
      <c r="C52" s="570"/>
      <c r="D52" s="570"/>
      <c r="E52" s="570" t="s">
        <v>900</v>
      </c>
      <c r="F52" s="432" t="s">
        <v>515</v>
      </c>
      <c r="G52" s="571">
        <v>360</v>
      </c>
      <c r="H52" s="572"/>
      <c r="I52" s="573"/>
      <c r="J52" s="571">
        <v>1</v>
      </c>
      <c r="K52" s="570"/>
      <c r="L52" s="570"/>
      <c r="M52" s="565"/>
      <c r="N52" s="572"/>
      <c r="O52" s="574"/>
    </row>
    <row r="53" spans="1:15" ht="30.75" thickBot="1">
      <c r="A53" s="405" t="s">
        <v>506</v>
      </c>
      <c r="B53" s="233" t="s">
        <v>507</v>
      </c>
      <c r="C53" s="1441" t="s">
        <v>515</v>
      </c>
      <c r="D53" s="234">
        <v>20</v>
      </c>
      <c r="E53" s="406"/>
      <c r="F53" s="233"/>
      <c r="G53" s="234"/>
      <c r="H53" s="235"/>
      <c r="I53" s="236"/>
      <c r="J53" s="234"/>
      <c r="K53" s="234"/>
      <c r="L53" s="234"/>
      <c r="M53" s="228"/>
      <c r="N53" s="237"/>
      <c r="O53" s="238"/>
    </row>
    <row r="54" spans="1:15" ht="43.5" thickBot="1">
      <c r="A54" s="226" t="s">
        <v>506</v>
      </c>
      <c r="B54" s="227" t="s">
        <v>508</v>
      </c>
      <c r="C54" s="431" t="s">
        <v>515</v>
      </c>
      <c r="D54" s="228">
        <v>20</v>
      </c>
      <c r="E54" s="227"/>
      <c r="F54" s="227"/>
      <c r="G54" s="228"/>
      <c r="H54" s="229"/>
      <c r="I54" s="230"/>
      <c r="J54" s="228"/>
      <c r="K54" s="228"/>
      <c r="L54" s="228"/>
      <c r="M54" s="228"/>
      <c r="N54" s="231"/>
      <c r="O54" s="456"/>
    </row>
    <row r="55" spans="1:15" ht="16.5" thickBot="1">
      <c r="A55" s="428" t="s">
        <v>374</v>
      </c>
      <c r="B55" s="419"/>
      <c r="C55" s="429"/>
      <c r="D55" s="430"/>
      <c r="E55" s="419"/>
      <c r="F55" s="429"/>
      <c r="G55" s="420"/>
      <c r="H55" s="423"/>
      <c r="I55" s="424"/>
      <c r="J55" s="420">
        <v>2</v>
      </c>
      <c r="K55" s="425"/>
      <c r="L55" s="425"/>
      <c r="M55" s="422"/>
      <c r="N55" s="426"/>
      <c r="O55" s="427"/>
    </row>
    <row r="56" spans="1:15" ht="43.5" thickBot="1">
      <c r="A56" s="428" t="s">
        <v>364</v>
      </c>
      <c r="B56" s="419" t="s">
        <v>365</v>
      </c>
      <c r="C56" s="227" t="s">
        <v>514</v>
      </c>
      <c r="D56" s="430">
        <v>15</v>
      </c>
      <c r="E56" s="419"/>
      <c r="F56" s="429"/>
      <c r="G56" s="420"/>
      <c r="H56" s="423"/>
      <c r="I56" s="424"/>
      <c r="J56" s="425"/>
      <c r="K56" s="425"/>
      <c r="L56" s="425"/>
      <c r="M56" s="422"/>
      <c r="N56" s="426"/>
      <c r="O56" s="427"/>
    </row>
    <row r="57" spans="1:15" ht="43.5" thickBot="1">
      <c r="A57" s="428" t="s">
        <v>364</v>
      </c>
      <c r="B57" s="419" t="s">
        <v>366</v>
      </c>
      <c r="C57" s="227" t="s">
        <v>514</v>
      </c>
      <c r="D57" s="430">
        <v>15</v>
      </c>
      <c r="E57" s="419"/>
      <c r="F57" s="429"/>
      <c r="G57" s="420"/>
      <c r="H57" s="423"/>
      <c r="I57" s="424"/>
      <c r="J57" s="425"/>
      <c r="K57" s="425"/>
      <c r="L57" s="425"/>
      <c r="M57" s="422"/>
      <c r="N57" s="426"/>
      <c r="O57" s="427"/>
    </row>
    <row r="58" spans="1:15" ht="48" thickBot="1">
      <c r="A58" s="405" t="s">
        <v>512</v>
      </c>
      <c r="B58" s="1435"/>
      <c r="C58" s="406"/>
      <c r="D58" s="407"/>
      <c r="E58" s="1447" t="s">
        <v>493</v>
      </c>
      <c r="F58" s="1452" t="s">
        <v>494</v>
      </c>
      <c r="G58" s="407">
        <v>90</v>
      </c>
      <c r="H58" s="408"/>
      <c r="I58" s="409"/>
      <c r="J58" s="407"/>
      <c r="K58" s="407"/>
      <c r="L58" s="407"/>
      <c r="M58" s="228"/>
      <c r="N58" s="410"/>
      <c r="O58" s="411"/>
    </row>
    <row r="59" spans="1:15" ht="43.5" thickBot="1">
      <c r="A59" s="405" t="s">
        <v>504</v>
      </c>
      <c r="B59" s="406" t="s">
        <v>489</v>
      </c>
      <c r="C59" s="406"/>
      <c r="D59" s="407"/>
      <c r="E59" s="406" t="s">
        <v>505</v>
      </c>
      <c r="F59" s="431" t="s">
        <v>515</v>
      </c>
      <c r="G59" s="407">
        <v>36</v>
      </c>
      <c r="H59" s="408"/>
      <c r="I59" s="409"/>
      <c r="J59" s="407"/>
      <c r="K59" s="407"/>
      <c r="L59" s="407"/>
      <c r="M59" s="228"/>
      <c r="N59" s="410"/>
      <c r="O59" s="411"/>
    </row>
    <row r="60" spans="1:15" ht="29.25" thickBot="1">
      <c r="A60" s="405" t="s">
        <v>510</v>
      </c>
      <c r="B60" s="406" t="s">
        <v>489</v>
      </c>
      <c r="C60" s="406" t="s">
        <v>490</v>
      </c>
      <c r="D60" s="407">
        <v>60</v>
      </c>
      <c r="E60" s="406"/>
      <c r="F60" s="406"/>
      <c r="G60" s="407"/>
      <c r="H60" s="408"/>
      <c r="I60" s="409"/>
      <c r="J60" s="407"/>
      <c r="K60" s="407"/>
      <c r="L60" s="407"/>
      <c r="M60" s="228"/>
      <c r="N60" s="410"/>
      <c r="O60" s="411"/>
    </row>
    <row r="61" spans="1:15" ht="57.75" thickBot="1">
      <c r="A61" s="405" t="s">
        <v>666</v>
      </c>
      <c r="B61" s="406" t="s">
        <v>1985</v>
      </c>
      <c r="C61" s="406" t="s">
        <v>1988</v>
      </c>
      <c r="D61" s="407"/>
      <c r="E61" s="406" t="s">
        <v>667</v>
      </c>
      <c r="F61" s="406"/>
      <c r="G61" s="407"/>
      <c r="H61" s="408"/>
      <c r="I61" s="409"/>
      <c r="J61" s="407"/>
      <c r="K61" s="407"/>
      <c r="L61" s="407">
        <v>2</v>
      </c>
      <c r="M61" s="228"/>
      <c r="N61" s="410"/>
      <c r="O61" s="1460"/>
    </row>
    <row r="62" spans="1:15" ht="57.75" thickBot="1">
      <c r="A62" s="232" t="s">
        <v>660</v>
      </c>
      <c r="B62" s="233" t="s">
        <v>642</v>
      </c>
      <c r="C62" s="233" t="s">
        <v>643</v>
      </c>
      <c r="D62" s="234">
        <v>10</v>
      </c>
      <c r="E62" s="233"/>
      <c r="F62" s="233"/>
      <c r="G62" s="234"/>
      <c r="H62" s="235"/>
      <c r="I62" s="236"/>
      <c r="J62" s="234"/>
      <c r="K62" s="234"/>
      <c r="L62" s="234"/>
      <c r="M62" s="228"/>
      <c r="N62" s="237"/>
      <c r="O62" s="1461"/>
    </row>
    <row r="63" spans="1:15" ht="42.75" customHeight="1" thickBot="1">
      <c r="A63" s="232" t="s">
        <v>660</v>
      </c>
      <c r="B63" s="233" t="s">
        <v>644</v>
      </c>
      <c r="C63" s="233" t="s">
        <v>645</v>
      </c>
      <c r="D63" s="234">
        <v>30</v>
      </c>
      <c r="E63" s="233"/>
      <c r="F63" s="233"/>
      <c r="G63" s="234"/>
      <c r="H63" s="235"/>
      <c r="I63" s="236"/>
      <c r="J63" s="234"/>
      <c r="K63" s="234"/>
      <c r="L63" s="234"/>
      <c r="M63" s="228"/>
      <c r="N63" s="237"/>
      <c r="O63" s="1461"/>
    </row>
    <row r="64" spans="1:15" ht="48" customHeight="1" thickBot="1">
      <c r="A64" s="232" t="s">
        <v>660</v>
      </c>
      <c r="B64" s="233" t="s">
        <v>646</v>
      </c>
      <c r="C64" s="233" t="s">
        <v>645</v>
      </c>
      <c r="D64" s="234">
        <v>20</v>
      </c>
      <c r="E64" s="233"/>
      <c r="F64" s="233"/>
      <c r="G64" s="234"/>
      <c r="H64" s="235"/>
      <c r="I64" s="236"/>
      <c r="J64" s="234"/>
      <c r="K64" s="234"/>
      <c r="L64" s="234"/>
      <c r="M64" s="228"/>
      <c r="N64" s="237"/>
      <c r="O64" s="1462"/>
    </row>
    <row r="65" spans="1:15" ht="15" customHeight="1">
      <c r="A65" s="232"/>
      <c r="B65" s="233"/>
      <c r="C65" s="233"/>
      <c r="D65" s="234"/>
      <c r="E65" s="233"/>
      <c r="F65" s="233"/>
      <c r="G65" s="234"/>
      <c r="H65" s="235"/>
      <c r="I65" s="236"/>
      <c r="J65" s="234"/>
      <c r="K65" s="234"/>
      <c r="L65" s="234"/>
      <c r="M65" s="228"/>
      <c r="N65" s="237"/>
      <c r="O65" s="1462"/>
    </row>
    <row r="66" spans="1:15" ht="45.75" thickBot="1">
      <c r="A66" s="416" t="s">
        <v>182</v>
      </c>
      <c r="B66" s="417"/>
      <c r="C66" s="417"/>
      <c r="D66" s="417"/>
      <c r="E66" s="417"/>
      <c r="F66" s="417"/>
      <c r="G66" s="417"/>
      <c r="H66" s="417"/>
      <c r="I66" s="417"/>
      <c r="J66" s="417"/>
      <c r="K66" s="417"/>
      <c r="L66" s="417"/>
      <c r="M66" s="417"/>
      <c r="N66" s="417"/>
      <c r="O66" s="417"/>
    </row>
    <row r="67" ht="16.5" thickTop="1"/>
    <row r="70" ht="15.75">
      <c r="N70" s="143"/>
    </row>
  </sheetData>
  <sheetProtection insertRows="0" deleteRows="0"/>
  <mergeCells count="14">
    <mergeCell ref="M6:O6"/>
    <mergeCell ref="N7:N8"/>
    <mergeCell ref="O7:O8"/>
    <mergeCell ref="A4:O4"/>
    <mergeCell ref="B6:D7"/>
    <mergeCell ref="A6:A8"/>
    <mergeCell ref="L6:L8"/>
    <mergeCell ref="J6:J8"/>
    <mergeCell ref="A1:B1"/>
    <mergeCell ref="C1:J1"/>
    <mergeCell ref="H6:I7"/>
    <mergeCell ref="A3:O3"/>
    <mergeCell ref="E6:G7"/>
    <mergeCell ref="K6:K8"/>
  </mergeCells>
  <conditionalFormatting sqref="M54:M60 M10:M35">
    <cfRule type="cellIs" priority="7" dxfId="0" operator="lessThan">
      <formula>N10+O10</formula>
    </cfRule>
  </conditionalFormatting>
  <conditionalFormatting sqref="M61:M65">
    <cfRule type="cellIs" priority="145" dxfId="0" operator="lessThan">
      <formula>N61+#REF!</formula>
    </cfRule>
  </conditionalFormatting>
  <conditionalFormatting sqref="M36:M53">
    <cfRule type="cellIs" priority="2" dxfId="0" operator="lessThan">
      <formula>N36+O36</formula>
    </cfRule>
  </conditionalFormatting>
  <printOptions horizontalCentered="1"/>
  <pageMargins left="0.2362204724409449" right="0.2362204724409449" top="0.7480314960629921" bottom="0.7480314960629921" header="0" footer="0"/>
  <pageSetup orientation="landscape" paperSize="9" scale="56" r:id="rId2"/>
  <headerFooter>
    <oddHeader>&amp;L&amp;G&amp;R&amp;F</oddHeader>
    <oddFooter>&amp;LНаучен секретар (подпис):&amp;CДиректор (подпис и печат):&amp;Rстр. &amp;P от &amp;N &amp;A</oddFooter>
  </headerFooter>
  <legacyDrawingHF r:id="rId1"/>
</worksheet>
</file>

<file path=xl/worksheets/sheet25.xml><?xml version="1.0" encoding="utf-8"?>
<worksheet xmlns="http://schemas.openxmlformats.org/spreadsheetml/2006/main" xmlns:r="http://schemas.openxmlformats.org/officeDocument/2006/relationships">
  <dimension ref="A1:Q10"/>
  <sheetViews>
    <sheetView showGridLines="0" zoomScale="70" zoomScaleNormal="70" zoomScaleSheetLayoutView="70" zoomScalePageLayoutView="50" workbookViewId="0" topLeftCell="A1">
      <selection activeCell="E17" sqref="E17"/>
    </sheetView>
  </sheetViews>
  <sheetFormatPr defaultColWidth="9.140625" defaultRowHeight="15"/>
  <cols>
    <col min="1" max="1" width="15.8515625" style="1" customWidth="1"/>
    <col min="2" max="2" width="14.140625" style="1" customWidth="1"/>
    <col min="3" max="3" width="13.28125" style="1" customWidth="1"/>
    <col min="4" max="4" width="11.8515625" style="1" customWidth="1"/>
    <col min="5" max="5" width="13.8515625" style="1" customWidth="1"/>
    <col min="6" max="6" width="14.421875" style="1" customWidth="1"/>
    <col min="7" max="7" width="11.8515625" style="1" customWidth="1"/>
    <col min="8" max="8" width="13.8515625" style="1" customWidth="1"/>
    <col min="9" max="9" width="11.8515625" style="1" customWidth="1"/>
    <col min="10" max="11" width="15.7109375" style="1" customWidth="1"/>
    <col min="12" max="12" width="16.8515625" style="1" customWidth="1"/>
    <col min="13" max="13" width="11.8515625" style="1" customWidth="1"/>
    <col min="14" max="14" width="21.140625" style="1" customWidth="1"/>
    <col min="15" max="15" width="11.57421875" style="1" customWidth="1"/>
    <col min="16" max="16" width="17.421875" style="1" customWidth="1"/>
    <col min="17" max="17" width="18.28125" style="1" customWidth="1"/>
    <col min="18" max="16384" width="9.140625" style="1" customWidth="1"/>
  </cols>
  <sheetData>
    <row r="1" spans="1:12" s="132" customFormat="1" ht="18.75">
      <c r="A1" s="1636" t="s">
        <v>58</v>
      </c>
      <c r="B1" s="1636"/>
      <c r="C1" s="1636"/>
      <c r="D1" s="1636"/>
      <c r="E1" s="1560" t="str">
        <f>[0]!Name</f>
        <v>Институт по биоразнообразие и екосистемни изследвания</v>
      </c>
      <c r="F1" s="1560"/>
      <c r="G1" s="1560"/>
      <c r="H1" s="1560"/>
      <c r="I1" s="1560"/>
      <c r="J1" s="1560"/>
      <c r="K1" s="1560"/>
      <c r="L1" s="1560"/>
    </row>
    <row r="2" s="132" customFormat="1" ht="21.75" customHeight="1"/>
    <row r="3" spans="1:17" s="134" customFormat="1" ht="31.5" customHeight="1">
      <c r="A3" s="1637" t="s">
        <v>334</v>
      </c>
      <c r="B3" s="1637"/>
      <c r="C3" s="1637"/>
      <c r="D3" s="1637"/>
      <c r="E3" s="1637"/>
      <c r="F3" s="1637"/>
      <c r="G3" s="1637"/>
      <c r="H3" s="1637"/>
      <c r="I3" s="1637"/>
      <c r="J3" s="1637"/>
      <c r="K3" s="1637"/>
      <c r="L3" s="1637"/>
      <c r="M3" s="1637"/>
      <c r="N3" s="1637"/>
      <c r="O3" s="1637"/>
      <c r="P3" s="1637"/>
      <c r="Q3" s="1637"/>
    </row>
    <row r="4" ht="15.75" thickBot="1"/>
    <row r="5" spans="1:17" s="135" customFormat="1" ht="15.75" customHeight="1" thickBot="1" thickTop="1">
      <c r="A5" s="1728" t="s">
        <v>20</v>
      </c>
      <c r="B5" s="1729"/>
      <c r="C5" s="1729"/>
      <c r="D5" s="1730"/>
      <c r="E5" s="1731" t="s">
        <v>19</v>
      </c>
      <c r="F5" s="1729"/>
      <c r="G5" s="1729"/>
      <c r="H5" s="1730"/>
      <c r="I5" s="1733" t="s">
        <v>171</v>
      </c>
      <c r="J5" s="1734"/>
      <c r="K5" s="1735"/>
      <c r="L5" s="1707" t="s">
        <v>184</v>
      </c>
      <c r="M5" s="1707" t="s">
        <v>224</v>
      </c>
      <c r="N5" s="1707" t="s">
        <v>183</v>
      </c>
      <c r="O5" s="1714" t="s">
        <v>10</v>
      </c>
      <c r="P5" s="1714"/>
      <c r="Q5" s="1717"/>
    </row>
    <row r="6" spans="1:17" s="135" customFormat="1" ht="48.75" customHeight="1" thickBot="1">
      <c r="A6" s="1701"/>
      <c r="B6" s="1702"/>
      <c r="C6" s="1702"/>
      <c r="D6" s="1703"/>
      <c r="E6" s="1732"/>
      <c r="F6" s="1702"/>
      <c r="G6" s="1702"/>
      <c r="H6" s="1703"/>
      <c r="I6" s="1712"/>
      <c r="J6" s="1736"/>
      <c r="K6" s="1713"/>
      <c r="L6" s="1708"/>
      <c r="M6" s="1708"/>
      <c r="N6" s="1708"/>
      <c r="O6" s="1723" t="s">
        <v>222</v>
      </c>
      <c r="P6" s="1724" t="s">
        <v>225</v>
      </c>
      <c r="Q6" s="1726" t="s">
        <v>226</v>
      </c>
    </row>
    <row r="7" spans="1:17" s="135" customFormat="1" ht="18" customHeight="1" thickBot="1">
      <c r="A7" s="169" t="s">
        <v>194</v>
      </c>
      <c r="B7" s="169" t="s">
        <v>195</v>
      </c>
      <c r="C7" s="169" t="s">
        <v>11</v>
      </c>
      <c r="D7" s="169" t="s">
        <v>12</v>
      </c>
      <c r="E7" s="169" t="s">
        <v>194</v>
      </c>
      <c r="F7" s="169" t="s">
        <v>195</v>
      </c>
      <c r="G7" s="169" t="s">
        <v>11</v>
      </c>
      <c r="H7" s="169" t="s">
        <v>12</v>
      </c>
      <c r="I7" s="170" t="s">
        <v>194</v>
      </c>
      <c r="J7" s="286" t="s">
        <v>195</v>
      </c>
      <c r="K7" s="171" t="s">
        <v>12</v>
      </c>
      <c r="L7" s="1709"/>
      <c r="M7" s="1709"/>
      <c r="N7" s="1709"/>
      <c r="O7" s="1709"/>
      <c r="P7" s="1725"/>
      <c r="Q7" s="1727"/>
    </row>
    <row r="8" spans="1:17" s="135" customFormat="1" ht="18" customHeight="1" thickBot="1">
      <c r="A8" s="169" t="s">
        <v>22</v>
      </c>
      <c r="B8" s="169" t="s">
        <v>22</v>
      </c>
      <c r="C8" s="169" t="s">
        <v>22</v>
      </c>
      <c r="D8" s="169" t="s">
        <v>22</v>
      </c>
      <c r="E8" s="169" t="s">
        <v>22</v>
      </c>
      <c r="F8" s="169" t="s">
        <v>22</v>
      </c>
      <c r="G8" s="169" t="s">
        <v>22</v>
      </c>
      <c r="H8" s="169" t="s">
        <v>22</v>
      </c>
      <c r="I8" s="169" t="s">
        <v>22</v>
      </c>
      <c r="J8" s="169" t="s">
        <v>22</v>
      </c>
      <c r="K8" s="169" t="s">
        <v>22</v>
      </c>
      <c r="L8" s="169" t="s">
        <v>22</v>
      </c>
      <c r="M8" s="169" t="s">
        <v>22</v>
      </c>
      <c r="N8" s="169" t="s">
        <v>22</v>
      </c>
      <c r="O8" s="169" t="s">
        <v>22</v>
      </c>
      <c r="P8" s="169" t="s">
        <v>22</v>
      </c>
      <c r="Q8" s="169" t="s">
        <v>22</v>
      </c>
    </row>
    <row r="9" spans="1:17" s="135" customFormat="1" ht="16.5" thickBot="1">
      <c r="A9" s="297" t="s">
        <v>84</v>
      </c>
      <c r="B9" s="297" t="s">
        <v>85</v>
      </c>
      <c r="C9" s="297" t="s">
        <v>86</v>
      </c>
      <c r="D9" s="297" t="s">
        <v>87</v>
      </c>
      <c r="E9" s="297" t="s">
        <v>102</v>
      </c>
      <c r="F9" s="297" t="s">
        <v>103</v>
      </c>
      <c r="G9" s="297" t="s">
        <v>104</v>
      </c>
      <c r="H9" s="297" t="s">
        <v>105</v>
      </c>
      <c r="I9" s="297" t="s">
        <v>106</v>
      </c>
      <c r="J9" s="297" t="s">
        <v>107</v>
      </c>
      <c r="K9" s="297" t="s">
        <v>108</v>
      </c>
      <c r="L9" s="297" t="s">
        <v>109</v>
      </c>
      <c r="M9" s="297" t="s">
        <v>110</v>
      </c>
      <c r="N9" s="297" t="s">
        <v>111</v>
      </c>
      <c r="O9" s="298" t="s">
        <v>112</v>
      </c>
      <c r="P9" s="297" t="s">
        <v>113</v>
      </c>
      <c r="Q9" s="298" t="s">
        <v>114</v>
      </c>
    </row>
    <row r="10" spans="1:17" ht="16.5" thickBot="1">
      <c r="A10" s="576">
        <v>35</v>
      </c>
      <c r="B10" s="576">
        <v>32</v>
      </c>
      <c r="C10" s="576">
        <v>5</v>
      </c>
      <c r="D10" s="434">
        <v>657</v>
      </c>
      <c r="E10" s="576">
        <v>29</v>
      </c>
      <c r="F10" s="576">
        <v>17</v>
      </c>
      <c r="G10" s="576">
        <v>4</v>
      </c>
      <c r="H10" s="434">
        <v>1573</v>
      </c>
      <c r="I10" s="576"/>
      <c r="J10" s="576"/>
      <c r="K10" s="434"/>
      <c r="L10" s="434">
        <v>7</v>
      </c>
      <c r="M10" s="434"/>
      <c r="N10" s="434">
        <v>10</v>
      </c>
      <c r="O10" s="434">
        <v>2</v>
      </c>
      <c r="P10" s="434">
        <v>1</v>
      </c>
      <c r="Q10" s="434"/>
    </row>
  </sheetData>
  <sheetProtection insertRows="0" deleteRows="0"/>
  <mergeCells count="13">
    <mergeCell ref="M5:M7"/>
    <mergeCell ref="N5:N7"/>
    <mergeCell ref="O5:Q5"/>
    <mergeCell ref="O6:O7"/>
    <mergeCell ref="P6:P7"/>
    <mergeCell ref="Q6:Q7"/>
    <mergeCell ref="A1:D1"/>
    <mergeCell ref="E1:L1"/>
    <mergeCell ref="A3:Q3"/>
    <mergeCell ref="A5:D6"/>
    <mergeCell ref="E5:H6"/>
    <mergeCell ref="I5:K6"/>
    <mergeCell ref="L5:L7"/>
  </mergeCells>
  <printOptions horizontalCentered="1"/>
  <pageMargins left="0.2362204724409449" right="0.2362204724409449" top="0.7480314960629921" bottom="0.7480314960629921" header="0" footer="0"/>
  <pageSetup orientation="landscape" paperSize="9" scale="56" r:id="rId2"/>
  <headerFooter>
    <oddHeader>&amp;L&amp;G&amp;R&amp;F</oddHeader>
    <oddFooter>&amp;LНаучен секретар (подпис):&amp;CДиректор (подпис и печат):&amp;Rстр. &amp;P от &amp;N &amp;A</oddFooter>
  </headerFooter>
  <legacyDrawingHF r:id="rId1"/>
</worksheet>
</file>

<file path=xl/worksheets/sheet26.xml><?xml version="1.0" encoding="utf-8"?>
<worksheet xmlns="http://schemas.openxmlformats.org/spreadsheetml/2006/main" xmlns:r="http://schemas.openxmlformats.org/officeDocument/2006/relationships">
  <dimension ref="A1:E85"/>
  <sheetViews>
    <sheetView showGridLines="0" zoomScale="90" zoomScaleNormal="90" zoomScalePageLayoutView="50" workbookViewId="0" topLeftCell="A1">
      <selection activeCell="C73" sqref="C73"/>
    </sheetView>
  </sheetViews>
  <sheetFormatPr defaultColWidth="9.140625" defaultRowHeight="15"/>
  <cols>
    <col min="1" max="1" width="34.7109375" style="1" customWidth="1"/>
    <col min="2" max="2" width="38.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1603" t="s">
        <v>58</v>
      </c>
      <c r="B1" s="1603"/>
      <c r="C1" s="1560" t="str">
        <f>[0]!Name</f>
        <v>Институт по биоразнообразие и екосистемни изследвания</v>
      </c>
      <c r="D1" s="1560"/>
      <c r="E1" s="1560"/>
    </row>
    <row r="2" s="2" customFormat="1" ht="21.75" customHeight="1"/>
    <row r="3" spans="1:5" s="7" customFormat="1" ht="31.5" customHeight="1" thickBot="1">
      <c r="A3" s="1604" t="s">
        <v>335</v>
      </c>
      <c r="B3" s="1604"/>
      <c r="C3" s="1604"/>
      <c r="D3" s="1604"/>
      <c r="E3" s="1604"/>
    </row>
    <row r="4" spans="1:5" s="85" customFormat="1" ht="114" customHeight="1" thickBot="1" thickTop="1">
      <c r="A4" s="84" t="s">
        <v>169</v>
      </c>
      <c r="B4" s="86" t="s">
        <v>24</v>
      </c>
      <c r="C4" s="31" t="s">
        <v>172</v>
      </c>
      <c r="D4" s="31" t="s">
        <v>25</v>
      </c>
      <c r="E4" s="32" t="s">
        <v>47</v>
      </c>
    </row>
    <row r="5" spans="1:5" s="6" customFormat="1" ht="15.75" thickBot="1">
      <c r="A5" s="87" t="s">
        <v>84</v>
      </c>
      <c r="B5" s="88" t="s">
        <v>85</v>
      </c>
      <c r="C5" s="88" t="s">
        <v>86</v>
      </c>
      <c r="D5" s="88" t="s">
        <v>87</v>
      </c>
      <c r="E5" s="89" t="s">
        <v>102</v>
      </c>
    </row>
    <row r="6" spans="1:5" ht="72.75" thickBot="1">
      <c r="A6" s="502" t="s">
        <v>659</v>
      </c>
      <c r="B6" s="502"/>
      <c r="C6" s="502" t="s">
        <v>708</v>
      </c>
      <c r="D6" s="503" t="s">
        <v>672</v>
      </c>
      <c r="E6" s="504" t="s">
        <v>672</v>
      </c>
    </row>
    <row r="7" spans="1:5" ht="57.75" thickBot="1">
      <c r="A7" s="502" t="s">
        <v>920</v>
      </c>
      <c r="B7" s="462" t="s">
        <v>910</v>
      </c>
      <c r="C7" s="502" t="s">
        <v>921</v>
      </c>
      <c r="D7" s="503"/>
      <c r="E7" s="504"/>
    </row>
    <row r="8" spans="1:5" ht="319.5" thickBot="1">
      <c r="A8" s="582" t="s">
        <v>368</v>
      </c>
      <c r="B8" s="578" t="s">
        <v>929</v>
      </c>
      <c r="C8" s="577" t="s">
        <v>930</v>
      </c>
      <c r="D8" s="579"/>
      <c r="E8" s="580" t="s">
        <v>931</v>
      </c>
    </row>
    <row r="9" spans="1:5" ht="29.25" thickBot="1">
      <c r="A9" s="502" t="s">
        <v>718</v>
      </c>
      <c r="B9" s="462" t="s">
        <v>681</v>
      </c>
      <c r="C9" s="502" t="s">
        <v>682</v>
      </c>
      <c r="D9" s="458"/>
      <c r="E9" s="611"/>
    </row>
    <row r="10" spans="1:5" ht="349.5" thickBot="1">
      <c r="A10" s="582" t="s">
        <v>367</v>
      </c>
      <c r="B10" s="578" t="s">
        <v>932</v>
      </c>
      <c r="C10" s="578" t="s">
        <v>933</v>
      </c>
      <c r="D10" s="579" t="s">
        <v>391</v>
      </c>
      <c r="E10" s="580" t="s">
        <v>391</v>
      </c>
    </row>
    <row r="11" spans="1:5" ht="43.5" thickBot="1">
      <c r="A11" s="501" t="s">
        <v>696</v>
      </c>
      <c r="B11" s="502"/>
      <c r="C11" s="462" t="s">
        <v>702</v>
      </c>
      <c r="D11" s="503"/>
      <c r="E11" s="458"/>
    </row>
    <row r="12" spans="1:5" ht="57.75" thickBot="1">
      <c r="A12" s="589" t="s">
        <v>689</v>
      </c>
      <c r="B12" s="589"/>
      <c r="C12" s="508" t="s">
        <v>690</v>
      </c>
      <c r="D12" s="458"/>
      <c r="E12" s="459"/>
    </row>
    <row r="13" spans="1:5" ht="145.5">
      <c r="A13" s="502" t="s">
        <v>499</v>
      </c>
      <c r="B13" s="462" t="s">
        <v>927</v>
      </c>
      <c r="C13" s="462" t="s">
        <v>2003</v>
      </c>
      <c r="D13" s="458"/>
      <c r="E13" s="459" t="s">
        <v>521</v>
      </c>
    </row>
    <row r="14" spans="1:5" ht="43.5" thickBot="1">
      <c r="A14" s="461" t="s">
        <v>919</v>
      </c>
      <c r="B14" s="462" t="s">
        <v>909</v>
      </c>
      <c r="C14" s="462"/>
      <c r="D14" s="458"/>
      <c r="E14" s="459"/>
    </row>
    <row r="15" spans="1:5" ht="17.25" thickBot="1" thickTop="1">
      <c r="A15" s="585" t="s">
        <v>922</v>
      </c>
      <c r="B15" s="593"/>
      <c r="C15" s="1476" t="s">
        <v>911</v>
      </c>
      <c r="D15" s="606"/>
      <c r="E15" s="606"/>
    </row>
    <row r="16" spans="1:5" ht="232.5" thickBot="1" thickTop="1">
      <c r="A16" s="616" t="s">
        <v>385</v>
      </c>
      <c r="B16" s="599"/>
      <c r="C16" s="604" t="s">
        <v>934</v>
      </c>
      <c r="D16" s="617"/>
      <c r="E16" s="618"/>
    </row>
    <row r="17" spans="1:5" ht="29.25" thickTop="1">
      <c r="A17" s="587" t="s">
        <v>722</v>
      </c>
      <c r="B17" s="595" t="s">
        <v>687</v>
      </c>
      <c r="C17" s="600" t="s">
        <v>688</v>
      </c>
      <c r="D17" s="600"/>
      <c r="E17" s="609"/>
    </row>
    <row r="18" spans="1:5" ht="187.5">
      <c r="A18" s="613" t="s">
        <v>657</v>
      </c>
      <c r="B18" s="595" t="s">
        <v>706</v>
      </c>
      <c r="C18" s="663" t="s">
        <v>928</v>
      </c>
      <c r="D18" s="614" t="s">
        <v>672</v>
      </c>
      <c r="E18" s="615" t="s">
        <v>672</v>
      </c>
    </row>
    <row r="19" spans="1:5" ht="100.5" thickBot="1">
      <c r="A19" s="590" t="s">
        <v>723</v>
      </c>
      <c r="B19" s="595" t="s">
        <v>691</v>
      </c>
      <c r="C19" s="663" t="s">
        <v>692</v>
      </c>
      <c r="D19" s="608"/>
      <c r="E19" s="612"/>
    </row>
    <row r="20" spans="1:5" ht="94.5" customHeight="1" thickBot="1">
      <c r="A20" s="501" t="s">
        <v>547</v>
      </c>
      <c r="B20" s="502" t="s">
        <v>522</v>
      </c>
      <c r="C20" s="502"/>
      <c r="D20" s="507"/>
      <c r="E20" s="464"/>
    </row>
    <row r="21" spans="1:5" ht="117" thickBot="1">
      <c r="A21" s="461" t="s">
        <v>538</v>
      </c>
      <c r="B21" s="502" t="s">
        <v>935</v>
      </c>
      <c r="C21" s="502" t="s">
        <v>936</v>
      </c>
      <c r="D21" s="507"/>
      <c r="E21" s="464"/>
    </row>
    <row r="22" spans="1:5" ht="159" thickBot="1">
      <c r="A22" s="461" t="s">
        <v>903</v>
      </c>
      <c r="B22" s="502" t="s">
        <v>913</v>
      </c>
      <c r="C22" s="502" t="s">
        <v>914</v>
      </c>
      <c r="D22" s="507"/>
      <c r="E22" s="610" t="s">
        <v>907</v>
      </c>
    </row>
    <row r="23" spans="1:5" ht="132">
      <c r="A23" s="619" t="s">
        <v>386</v>
      </c>
      <c r="B23" s="592" t="s">
        <v>937</v>
      </c>
      <c r="C23" s="620"/>
      <c r="D23" s="621"/>
      <c r="E23" s="622" t="s">
        <v>387</v>
      </c>
    </row>
    <row r="24" spans="1:5" ht="87">
      <c r="A24" s="588" t="s">
        <v>372</v>
      </c>
      <c r="B24" s="578" t="s">
        <v>394</v>
      </c>
      <c r="C24" s="601" t="s">
        <v>926</v>
      </c>
      <c r="D24" s="623"/>
      <c r="E24" s="624"/>
    </row>
    <row r="25" spans="1:5" ht="28.5">
      <c r="A25" s="405" t="s">
        <v>524</v>
      </c>
      <c r="B25" s="406" t="s">
        <v>525</v>
      </c>
      <c r="C25" s="233"/>
      <c r="D25" s="412"/>
      <c r="E25" s="413"/>
    </row>
    <row r="26" spans="1:5" ht="260.25">
      <c r="A26" s="461" t="s">
        <v>704</v>
      </c>
      <c r="B26" s="627" t="s">
        <v>705</v>
      </c>
      <c r="C26" s="626" t="s">
        <v>939</v>
      </c>
      <c r="D26" s="627" t="s">
        <v>671</v>
      </c>
      <c r="E26" s="628" t="s">
        <v>671</v>
      </c>
    </row>
    <row r="27" spans="1:5" ht="85.5">
      <c r="A27" s="591" t="s">
        <v>704</v>
      </c>
      <c r="B27" s="507"/>
      <c r="C27" s="629" t="s">
        <v>693</v>
      </c>
      <c r="D27" s="458"/>
      <c r="E27" s="459"/>
    </row>
    <row r="28" spans="1:5" ht="28.5">
      <c r="A28" s="405" t="s">
        <v>544</v>
      </c>
      <c r="B28" s="233" t="s">
        <v>519</v>
      </c>
      <c r="C28" s="406"/>
      <c r="D28" s="412"/>
      <c r="E28" s="413"/>
    </row>
    <row r="29" spans="1:5" ht="128.25">
      <c r="A29" s="630" t="s">
        <v>359</v>
      </c>
      <c r="B29" s="583"/>
      <c r="C29" s="598" t="s">
        <v>536</v>
      </c>
      <c r="D29" s="579"/>
      <c r="E29" s="580"/>
    </row>
    <row r="30" spans="1:5" ht="57.75">
      <c r="A30" s="505" t="s">
        <v>658</v>
      </c>
      <c r="B30" s="460"/>
      <c r="C30" s="625" t="s">
        <v>938</v>
      </c>
      <c r="D30" s="458"/>
      <c r="E30" s="459"/>
    </row>
    <row r="31" spans="1:5" ht="28.5">
      <c r="A31" s="631" t="s">
        <v>396</v>
      </c>
      <c r="B31" s="583" t="s">
        <v>394</v>
      </c>
      <c r="C31" s="598" t="s">
        <v>397</v>
      </c>
      <c r="D31" s="623"/>
      <c r="E31" s="632"/>
    </row>
    <row r="32" spans="1:5" ht="128.25">
      <c r="A32" s="586" t="s">
        <v>662</v>
      </c>
      <c r="B32" s="460"/>
      <c r="C32" s="507" t="s">
        <v>683</v>
      </c>
      <c r="D32" s="458" t="s">
        <v>684</v>
      </c>
      <c r="E32" s="611" t="s">
        <v>685</v>
      </c>
    </row>
    <row r="33" spans="1:5" ht="28.5">
      <c r="A33" s="633" t="s">
        <v>552</v>
      </c>
      <c r="B33" s="634" t="s">
        <v>519</v>
      </c>
      <c r="C33" s="635"/>
      <c r="D33" s="636"/>
      <c r="E33" s="242"/>
    </row>
    <row r="34" spans="1:5" ht="101.25">
      <c r="A34" s="505" t="s">
        <v>719</v>
      </c>
      <c r="B34" s="460"/>
      <c r="C34" s="460" t="s">
        <v>720</v>
      </c>
      <c r="D34" s="507"/>
      <c r="E34" s="464"/>
    </row>
    <row r="35" spans="1:5" ht="87">
      <c r="A35" s="630" t="s">
        <v>375</v>
      </c>
      <c r="B35" s="583"/>
      <c r="C35" s="598" t="s">
        <v>940</v>
      </c>
      <c r="D35" s="607"/>
      <c r="E35" s="584"/>
    </row>
    <row r="36" spans="1:5" ht="15.75">
      <c r="A36" s="232" t="s">
        <v>712</v>
      </c>
      <c r="B36" s="233"/>
      <c r="C36" s="637" t="s">
        <v>679</v>
      </c>
      <c r="D36" s="241"/>
      <c r="E36" s="242"/>
    </row>
    <row r="37" spans="1:5" ht="44.25">
      <c r="A37" s="505" t="s">
        <v>917</v>
      </c>
      <c r="B37" s="460"/>
      <c r="C37" s="460" t="s">
        <v>918</v>
      </c>
      <c r="D37" s="507"/>
      <c r="E37" s="464"/>
    </row>
    <row r="38" spans="1:5" ht="28.5">
      <c r="A38" s="232" t="s">
        <v>543</v>
      </c>
      <c r="B38" s="233" t="s">
        <v>519</v>
      </c>
      <c r="C38" s="233"/>
      <c r="D38" s="241"/>
      <c r="E38" s="242"/>
    </row>
    <row r="39" spans="1:5" ht="102">
      <c r="A39" s="505" t="s">
        <v>711</v>
      </c>
      <c r="B39" s="460" t="s">
        <v>676</v>
      </c>
      <c r="C39" s="625" t="s">
        <v>941</v>
      </c>
      <c r="D39" s="507" t="s">
        <v>677</v>
      </c>
      <c r="E39" s="464" t="s">
        <v>678</v>
      </c>
    </row>
    <row r="40" spans="1:5" ht="72.75">
      <c r="A40" s="638" t="s">
        <v>376</v>
      </c>
      <c r="B40" s="583" t="s">
        <v>377</v>
      </c>
      <c r="C40" s="598" t="s">
        <v>942</v>
      </c>
      <c r="D40" s="607"/>
      <c r="E40" s="584"/>
    </row>
    <row r="41" spans="1:5" ht="28.5">
      <c r="A41" s="639" t="s">
        <v>509</v>
      </c>
      <c r="B41" s="233"/>
      <c r="C41" s="241"/>
      <c r="D41" s="241"/>
      <c r="E41" s="242" t="s">
        <v>532</v>
      </c>
    </row>
    <row r="42" spans="1:5" ht="42.75">
      <c r="A42" s="639" t="s">
        <v>548</v>
      </c>
      <c r="B42" s="233"/>
      <c r="C42" s="233" t="s">
        <v>523</v>
      </c>
      <c r="D42" s="241"/>
      <c r="E42" s="242"/>
    </row>
    <row r="43" spans="1:5" ht="145.5">
      <c r="A43" s="586" t="s">
        <v>902</v>
      </c>
      <c r="B43" s="460" t="s">
        <v>906</v>
      </c>
      <c r="C43" s="460" t="s">
        <v>912</v>
      </c>
      <c r="D43" s="507"/>
      <c r="E43" s="464"/>
    </row>
    <row r="44" spans="1:5" ht="57" customHeight="1">
      <c r="A44" s="463" t="s">
        <v>724</v>
      </c>
      <c r="B44" s="507"/>
      <c r="C44" s="507" t="s">
        <v>695</v>
      </c>
      <c r="D44" s="507"/>
      <c r="E44" s="464"/>
    </row>
    <row r="45" spans="1:5" ht="234.75">
      <c r="A45" s="586" t="s">
        <v>550</v>
      </c>
      <c r="B45" s="460" t="s">
        <v>943</v>
      </c>
      <c r="C45" s="460" t="s">
        <v>2009</v>
      </c>
      <c r="D45" s="507"/>
      <c r="E45" s="464"/>
    </row>
    <row r="46" spans="1:5" ht="28.5">
      <c r="A46" s="586" t="s">
        <v>725</v>
      </c>
      <c r="B46" s="460" t="s">
        <v>670</v>
      </c>
      <c r="C46" s="460" t="s">
        <v>668</v>
      </c>
      <c r="D46" s="507"/>
      <c r="E46" s="464"/>
    </row>
    <row r="47" spans="1:5" ht="145.5">
      <c r="A47" s="640" t="s">
        <v>511</v>
      </c>
      <c r="B47" s="626" t="s">
        <v>944</v>
      </c>
      <c r="C47" s="626" t="s">
        <v>945</v>
      </c>
      <c r="D47" s="507"/>
      <c r="E47" s="464"/>
    </row>
    <row r="48" spans="1:5" ht="28.5">
      <c r="A48" s="233" t="s">
        <v>542</v>
      </c>
      <c r="B48" s="233" t="s">
        <v>519</v>
      </c>
      <c r="C48" s="233"/>
      <c r="D48" s="241"/>
      <c r="E48" s="242"/>
    </row>
    <row r="49" spans="1:5" ht="29.25" thickBot="1">
      <c r="A49" s="460" t="s">
        <v>721</v>
      </c>
      <c r="B49" s="460"/>
      <c r="C49" s="507" t="s">
        <v>686</v>
      </c>
      <c r="D49" s="507"/>
      <c r="E49" s="464"/>
    </row>
    <row r="50" spans="1:5" ht="174.75">
      <c r="A50" s="501" t="s">
        <v>716</v>
      </c>
      <c r="B50" s="502" t="s">
        <v>680</v>
      </c>
      <c r="C50" s="502" t="s">
        <v>717</v>
      </c>
      <c r="D50" s="503"/>
      <c r="E50" s="504"/>
    </row>
    <row r="51" spans="1:5" ht="409.5">
      <c r="A51" s="641" t="s">
        <v>378</v>
      </c>
      <c r="B51" s="578"/>
      <c r="C51" s="603" t="s">
        <v>946</v>
      </c>
      <c r="D51" s="579"/>
      <c r="E51" s="580"/>
    </row>
    <row r="52" spans="1:5" ht="30" thickBot="1">
      <c r="A52" s="461" t="s">
        <v>533</v>
      </c>
      <c r="B52" s="462" t="s">
        <v>2015</v>
      </c>
      <c r="C52" s="458" t="s">
        <v>634</v>
      </c>
      <c r="D52" s="458"/>
      <c r="E52" s="459"/>
    </row>
    <row r="53" spans="1:5" ht="87.75" thickBot="1">
      <c r="A53" s="599" t="s">
        <v>390</v>
      </c>
      <c r="B53" s="596" t="s">
        <v>947</v>
      </c>
      <c r="C53" s="599" t="s">
        <v>948</v>
      </c>
      <c r="D53" s="643"/>
      <c r="E53" s="643"/>
    </row>
    <row r="54" spans="1:5" ht="29.25" thickBot="1">
      <c r="A54" s="1481" t="s">
        <v>2016</v>
      </c>
      <c r="B54" s="633" t="s">
        <v>519</v>
      </c>
      <c r="C54" s="457"/>
      <c r="D54" s="642"/>
      <c r="E54" s="642"/>
    </row>
    <row r="55" spans="1:5" ht="29.25" thickBot="1">
      <c r="A55" s="501" t="s">
        <v>506</v>
      </c>
      <c r="B55" s="502" t="s">
        <v>527</v>
      </c>
      <c r="C55" s="462"/>
      <c r="D55" s="458"/>
      <c r="E55" s="459"/>
    </row>
    <row r="56" spans="1:5" ht="58.5" customHeight="1" thickBot="1">
      <c r="A56" s="501" t="s">
        <v>707</v>
      </c>
      <c r="B56" s="502" t="s">
        <v>673</v>
      </c>
      <c r="C56" s="502" t="s">
        <v>674</v>
      </c>
      <c r="D56" s="504"/>
      <c r="E56" s="504"/>
    </row>
    <row r="57" spans="1:5" ht="59.25" thickBot="1">
      <c r="A57" s="505" t="s">
        <v>551</v>
      </c>
      <c r="B57" s="506" t="s">
        <v>534</v>
      </c>
      <c r="C57" s="602" t="s">
        <v>949</v>
      </c>
      <c r="D57" s="507"/>
      <c r="E57" s="464"/>
    </row>
    <row r="58" spans="1:5" ht="43.5" thickBot="1">
      <c r="A58" s="631" t="s">
        <v>374</v>
      </c>
      <c r="B58" s="594" t="s">
        <v>394</v>
      </c>
      <c r="C58" s="644" t="s">
        <v>395</v>
      </c>
      <c r="D58" s="646"/>
      <c r="E58" s="646"/>
    </row>
    <row r="59" spans="1:5" ht="189" thickBot="1">
      <c r="A59" s="630" t="s">
        <v>364</v>
      </c>
      <c r="B59" s="594" t="s">
        <v>950</v>
      </c>
      <c r="C59" s="599" t="s">
        <v>951</v>
      </c>
      <c r="D59" s="607" t="s">
        <v>952</v>
      </c>
      <c r="E59" s="584" t="s">
        <v>953</v>
      </c>
    </row>
    <row r="60" spans="1:5" ht="45" thickBot="1">
      <c r="A60" s="505" t="s">
        <v>709</v>
      </c>
      <c r="B60" s="506" t="s">
        <v>710</v>
      </c>
      <c r="C60" s="647" t="s">
        <v>954</v>
      </c>
      <c r="D60" s="507" t="s">
        <v>675</v>
      </c>
      <c r="E60" s="464" t="s">
        <v>675</v>
      </c>
    </row>
    <row r="61" spans="1:5" ht="29.25" thickBot="1">
      <c r="A61" s="505" t="s">
        <v>512</v>
      </c>
      <c r="B61" s="502" t="s">
        <v>519</v>
      </c>
      <c r="C61" s="602"/>
      <c r="D61" s="507"/>
      <c r="E61" s="464"/>
    </row>
    <row r="62" spans="1:5" ht="28.5">
      <c r="A62" s="505" t="s">
        <v>620</v>
      </c>
      <c r="B62" s="460" t="s">
        <v>519</v>
      </c>
      <c r="C62" s="507" t="s">
        <v>530</v>
      </c>
      <c r="D62" s="507"/>
      <c r="E62" s="464"/>
    </row>
    <row r="63" spans="1:5" ht="28.5">
      <c r="A63" s="505" t="s">
        <v>528</v>
      </c>
      <c r="B63" s="460" t="s">
        <v>525</v>
      </c>
      <c r="C63" s="460" t="s">
        <v>529</v>
      </c>
      <c r="D63" s="507"/>
      <c r="E63" s="464"/>
    </row>
    <row r="64" spans="1:5" ht="74.25" thickBot="1">
      <c r="A64" s="505" t="s">
        <v>916</v>
      </c>
      <c r="B64" s="460" t="s">
        <v>915</v>
      </c>
      <c r="C64" s="460" t="s">
        <v>908</v>
      </c>
      <c r="D64" s="507"/>
      <c r="E64" s="464"/>
    </row>
    <row r="65" spans="1:5" ht="276" customHeight="1">
      <c r="A65" s="501" t="s">
        <v>531</v>
      </c>
      <c r="B65" s="502" t="s">
        <v>955</v>
      </c>
      <c r="C65" s="610" t="s">
        <v>2017</v>
      </c>
      <c r="D65" s="503"/>
      <c r="E65" s="459" t="s">
        <v>532</v>
      </c>
    </row>
    <row r="66" spans="1:5" ht="102">
      <c r="A66" s="461" t="s">
        <v>526</v>
      </c>
      <c r="B66" s="462" t="s">
        <v>956</v>
      </c>
      <c r="C66" s="610" t="s">
        <v>2018</v>
      </c>
      <c r="D66" s="507"/>
      <c r="E66" s="464"/>
    </row>
    <row r="67" spans="1:5" ht="116.25">
      <c r="A67" s="461" t="s">
        <v>539</v>
      </c>
      <c r="B67" s="462" t="s">
        <v>540</v>
      </c>
      <c r="C67" s="610" t="s">
        <v>520</v>
      </c>
      <c r="D67" s="507"/>
      <c r="E67" s="464"/>
    </row>
    <row r="68" spans="1:5" ht="29.25" thickBot="1">
      <c r="A68" s="588" t="s">
        <v>392</v>
      </c>
      <c r="B68" s="578" t="s">
        <v>393</v>
      </c>
      <c r="C68" s="648"/>
      <c r="D68" s="645"/>
      <c r="E68" s="646"/>
    </row>
    <row r="69" spans="1:5" ht="102.75" thickBot="1">
      <c r="A69" s="505" t="s">
        <v>699</v>
      </c>
      <c r="B69" s="506" t="s">
        <v>697</v>
      </c>
      <c r="C69" s="602" t="s">
        <v>698</v>
      </c>
      <c r="D69" s="507"/>
      <c r="E69" s="464" t="s">
        <v>669</v>
      </c>
    </row>
    <row r="70" spans="1:5" ht="43.5" thickBot="1">
      <c r="A70" s="649" t="s">
        <v>549</v>
      </c>
      <c r="B70" s="649"/>
      <c r="C70" s="650" t="s">
        <v>523</v>
      </c>
      <c r="D70" s="241"/>
      <c r="E70" s="242"/>
    </row>
    <row r="71" spans="1:5" ht="87.75">
      <c r="A71" s="651" t="s">
        <v>379</v>
      </c>
      <c r="B71" s="651"/>
      <c r="C71" s="605" t="s">
        <v>957</v>
      </c>
      <c r="D71" s="607"/>
      <c r="E71" s="651" t="s">
        <v>380</v>
      </c>
    </row>
    <row r="72" spans="1:5" ht="33" customHeight="1">
      <c r="A72" s="652" t="s">
        <v>381</v>
      </c>
      <c r="B72" s="653"/>
      <c r="C72" s="654" t="s">
        <v>382</v>
      </c>
      <c r="D72" s="655"/>
      <c r="E72" s="646"/>
    </row>
    <row r="73" spans="1:5" ht="409.5" thickBot="1">
      <c r="A73" s="461" t="s">
        <v>535</v>
      </c>
      <c r="B73" s="462" t="s">
        <v>537</v>
      </c>
      <c r="C73" s="627" t="s">
        <v>2019</v>
      </c>
      <c r="D73" s="507"/>
      <c r="E73" s="656" t="s">
        <v>518</v>
      </c>
    </row>
    <row r="74" spans="1:5" ht="189" thickBot="1">
      <c r="A74" s="501" t="s">
        <v>700</v>
      </c>
      <c r="B74" s="502" t="s">
        <v>701</v>
      </c>
      <c r="C74" s="502" t="s">
        <v>703</v>
      </c>
      <c r="D74" s="239"/>
      <c r="E74" s="240"/>
    </row>
    <row r="75" spans="1:5" ht="29.25" thickBot="1">
      <c r="A75" s="657" t="s">
        <v>545</v>
      </c>
      <c r="B75" s="462" t="s">
        <v>546</v>
      </c>
      <c r="C75" s="227"/>
      <c r="D75" s="412"/>
      <c r="E75" s="239"/>
    </row>
    <row r="76" spans="1:5" ht="16.5" thickBot="1">
      <c r="A76" s="1416" t="s">
        <v>1993</v>
      </c>
      <c r="B76" s="1416"/>
      <c r="C76" s="1416" t="s">
        <v>1994</v>
      </c>
      <c r="D76" s="412"/>
      <c r="E76" s="1415"/>
    </row>
    <row r="77" spans="1:5" ht="89.25" customHeight="1" thickBot="1">
      <c r="A77" s="501" t="s">
        <v>923</v>
      </c>
      <c r="B77" s="501" t="s">
        <v>924</v>
      </c>
      <c r="C77" s="502" t="s">
        <v>925</v>
      </c>
      <c r="D77" s="503"/>
      <c r="E77" s="504" t="s">
        <v>521</v>
      </c>
    </row>
    <row r="78" spans="1:5" ht="16.5" thickBot="1">
      <c r="A78" s="501" t="s">
        <v>1993</v>
      </c>
      <c r="B78" s="1463"/>
      <c r="C78" s="502" t="s">
        <v>1994</v>
      </c>
      <c r="D78" s="458"/>
      <c r="E78" s="459"/>
    </row>
    <row r="79" spans="1:5" ht="15.75">
      <c r="A79" s="658" t="s">
        <v>383</v>
      </c>
      <c r="B79" s="659"/>
      <c r="C79" s="659" t="s">
        <v>384</v>
      </c>
      <c r="D79" s="623"/>
      <c r="E79" s="632"/>
    </row>
    <row r="80" spans="1:5" ht="43.5" thickBot="1">
      <c r="A80" s="591" t="s">
        <v>694</v>
      </c>
      <c r="B80" s="458"/>
      <c r="C80" s="627" t="s">
        <v>695</v>
      </c>
      <c r="D80" s="458"/>
      <c r="E80" s="459"/>
    </row>
    <row r="81" spans="1:5" ht="29.25" thickBot="1">
      <c r="A81" s="501" t="s">
        <v>541</v>
      </c>
      <c r="B81" s="501" t="s">
        <v>519</v>
      </c>
      <c r="C81" s="462"/>
      <c r="D81" s="458"/>
      <c r="E81" s="459"/>
    </row>
    <row r="82" spans="1:5" ht="234.75" thickBot="1">
      <c r="A82" s="501" t="s">
        <v>660</v>
      </c>
      <c r="B82" s="502" t="s">
        <v>713</v>
      </c>
      <c r="C82" s="660" t="s">
        <v>958</v>
      </c>
      <c r="D82" s="507" t="s">
        <v>714</v>
      </c>
      <c r="E82" s="464" t="s">
        <v>715</v>
      </c>
    </row>
    <row r="83" spans="1:5" ht="217.5" thickBot="1">
      <c r="A83" s="581" t="s">
        <v>388</v>
      </c>
      <c r="B83" s="597" t="s">
        <v>959</v>
      </c>
      <c r="C83" s="578" t="s">
        <v>389</v>
      </c>
      <c r="D83" s="661"/>
      <c r="E83" s="662"/>
    </row>
    <row r="84" spans="1:5" ht="15.75">
      <c r="A84" s="226"/>
      <c r="B84" s="233"/>
      <c r="C84" s="233"/>
      <c r="D84" s="241"/>
      <c r="E84" s="242"/>
    </row>
    <row r="85" spans="1:5" ht="16.5" thickBot="1">
      <c r="A85" s="1660" t="s">
        <v>182</v>
      </c>
      <c r="B85" s="1661"/>
      <c r="C85" s="1661"/>
      <c r="D85" s="1661"/>
      <c r="E85" s="1662"/>
    </row>
    <row r="86" ht="16.5" thickTop="1"/>
  </sheetData>
  <sheetProtection insertRows="0" deleteRows="0"/>
  <mergeCells count="4">
    <mergeCell ref="A1:B1"/>
    <mergeCell ref="A3:E3"/>
    <mergeCell ref="C1:E1"/>
    <mergeCell ref="A85:E85"/>
  </mergeCells>
  <printOptions horizontalCentered="1"/>
  <pageMargins left="0.2362204724409449" right="0.2362204724409449" top="0.7480314960629921" bottom="0.7480314960629921" header="0" footer="0"/>
  <pageSetup horizontalDpi="300" verticalDpi="300" orientation="landscape" paperSize="9" scale="71" r:id="rId2"/>
  <headerFooter>
    <oddHeader>&amp;L&amp;G&amp;R&amp;F</oddHeader>
    <oddFooter>&amp;LНаучен секретар (подпис):&amp;CДиректор (подпис и печат):&amp;Rстр. &amp;P от &amp;N &amp;A</oddFooter>
  </headerFooter>
  <legacyDrawingHF r:id="rId1"/>
</worksheet>
</file>

<file path=xl/worksheets/sheet27.xml><?xml version="1.0" encoding="utf-8"?>
<worksheet xmlns="http://schemas.openxmlformats.org/spreadsheetml/2006/main" xmlns:r="http://schemas.openxmlformats.org/officeDocument/2006/relationships">
  <dimension ref="A1:E6"/>
  <sheetViews>
    <sheetView showGridLines="0" zoomScale="90" zoomScaleNormal="90" zoomScalePageLayoutView="50" workbookViewId="0" topLeftCell="A1">
      <selection activeCell="B13" sqref="B13"/>
    </sheetView>
  </sheetViews>
  <sheetFormatPr defaultColWidth="9.140625" defaultRowHeight="15"/>
  <cols>
    <col min="1" max="1" width="43.00390625" style="1" customWidth="1"/>
    <col min="2" max="2" width="38.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299" t="s">
        <v>58</v>
      </c>
      <c r="B1" s="295" t="str">
        <f>[0]!Name</f>
        <v>Институт по биоразнообразие и екосистемни изследвания</v>
      </c>
      <c r="C1" s="301"/>
      <c r="D1" s="295"/>
      <c r="E1" s="296"/>
    </row>
    <row r="2" spans="4:5" s="2" customFormat="1" ht="21.75" customHeight="1">
      <c r="D2" s="300"/>
      <c r="E2" s="300"/>
    </row>
    <row r="3" spans="1:5" s="7" customFormat="1" ht="37.5" customHeight="1" thickBot="1">
      <c r="A3" s="1737" t="s">
        <v>336</v>
      </c>
      <c r="B3" s="1737"/>
      <c r="C3" s="1737"/>
      <c r="D3" s="59"/>
      <c r="E3" s="59"/>
    </row>
    <row r="4" spans="1:3" ht="17.25" thickBot="1" thickTop="1">
      <c r="A4" s="84" t="s">
        <v>196</v>
      </c>
      <c r="B4" s="84" t="s">
        <v>197</v>
      </c>
      <c r="C4" s="376" t="s">
        <v>198</v>
      </c>
    </row>
    <row r="5" spans="1:3" ht="16.5" thickBot="1">
      <c r="A5" s="297" t="s">
        <v>84</v>
      </c>
      <c r="B5" s="297" t="s">
        <v>85</v>
      </c>
      <c r="C5" s="174" t="s">
        <v>86</v>
      </c>
    </row>
    <row r="6" spans="1:3" ht="16.5" thickBot="1">
      <c r="A6" s="454">
        <v>127</v>
      </c>
      <c r="B6" s="454">
        <v>78</v>
      </c>
      <c r="C6" s="455">
        <v>2291</v>
      </c>
    </row>
  </sheetData>
  <sheetProtection insertRows="0" deleteRows="0"/>
  <mergeCells count="1">
    <mergeCell ref="A3:C3"/>
  </mergeCells>
  <printOptions horizontalCentered="1"/>
  <pageMargins left="0.2362204724409449" right="0.2362204724409449" top="0.7480314960629921" bottom="0.7480314960629921" header="0" footer="0"/>
  <pageSetup orientation="landscape" paperSize="9" scale="71" r:id="rId2"/>
  <headerFooter>
    <oddHeader>&amp;L&amp;G&amp;R&amp;F</oddHeader>
    <oddFooter>&amp;LНаучен секретар (подпис):&amp;CДиректор (подпис и печат):&amp;Rстр. &amp;P от &amp;N &amp;A</oddFooter>
  </headerFooter>
  <legacyDrawingHF r:id="rId1"/>
</worksheet>
</file>

<file path=xl/worksheets/sheet28.xml><?xml version="1.0" encoding="utf-8"?>
<worksheet xmlns="http://schemas.openxmlformats.org/spreadsheetml/2006/main" xmlns:r="http://schemas.openxmlformats.org/officeDocument/2006/relationships">
  <dimension ref="A1:D70"/>
  <sheetViews>
    <sheetView showGridLines="0" zoomScale="80" zoomScaleNormal="80" zoomScalePageLayoutView="60" workbookViewId="0" topLeftCell="A1">
      <selection activeCell="A13" sqref="A13"/>
    </sheetView>
  </sheetViews>
  <sheetFormatPr defaultColWidth="9.140625" defaultRowHeight="15"/>
  <cols>
    <col min="1" max="1" width="19.140625" style="1" customWidth="1"/>
    <col min="2" max="2" width="23.28125" style="1" customWidth="1"/>
    <col min="3" max="3" width="27.8515625" style="1" customWidth="1"/>
    <col min="4" max="4" width="75.140625" style="1" customWidth="1"/>
    <col min="5" max="16384" width="9.140625" style="1" customWidth="1"/>
  </cols>
  <sheetData>
    <row r="1" spans="1:4" s="96" customFormat="1" ht="16.5">
      <c r="A1" s="1738" t="s">
        <v>58</v>
      </c>
      <c r="B1" s="1738"/>
      <c r="C1" s="1739" t="str">
        <f>[0]!Name</f>
        <v>Институт по биоразнообразие и екосистемни изследвания</v>
      </c>
      <c r="D1" s="1739"/>
    </row>
    <row r="2" s="2" customFormat="1" ht="21.75" customHeight="1"/>
    <row r="3" spans="1:4" s="7" customFormat="1" ht="57.75" customHeight="1">
      <c r="A3" s="1604" t="s">
        <v>337</v>
      </c>
      <c r="B3" s="1604"/>
      <c r="C3" s="1604"/>
      <c r="D3" s="1604"/>
    </row>
    <row r="4" spans="1:4" s="7" customFormat="1" ht="14.25" customHeight="1" thickBot="1">
      <c r="A4" s="1746" t="s">
        <v>199</v>
      </c>
      <c r="B4" s="1746"/>
      <c r="C4" s="1747"/>
      <c r="D4" s="1747"/>
    </row>
    <row r="5" spans="1:4" s="7" customFormat="1" ht="13.5" customHeight="1" thickBot="1" thickTop="1">
      <c r="A5" s="303" t="s">
        <v>17</v>
      </c>
      <c r="B5" s="304" t="s">
        <v>18</v>
      </c>
      <c r="C5" s="302"/>
      <c r="D5" s="302"/>
    </row>
    <row r="6" spans="1:4" s="7" customFormat="1" ht="12" customHeight="1">
      <c r="A6" s="313" t="s">
        <v>200</v>
      </c>
      <c r="B6" s="313" t="s">
        <v>201</v>
      </c>
      <c r="C6" s="302"/>
      <c r="D6" s="302"/>
    </row>
    <row r="7" spans="1:4" s="7" customFormat="1" ht="26.25" customHeight="1" thickBot="1">
      <c r="A7" s="302"/>
      <c r="B7" s="302"/>
      <c r="C7" s="302"/>
      <c r="D7" s="302"/>
    </row>
    <row r="8" spans="1:4" ht="18.75" customHeight="1" thickBot="1" thickTop="1">
      <c r="A8" s="1740" t="s">
        <v>16</v>
      </c>
      <c r="B8" s="1741"/>
      <c r="C8" s="1742" t="s">
        <v>229</v>
      </c>
      <c r="D8" s="1744" t="s">
        <v>4</v>
      </c>
    </row>
    <row r="9" spans="1:4" ht="74.25" customHeight="1" thickBot="1">
      <c r="A9" s="94" t="s">
        <v>228</v>
      </c>
      <c r="B9" s="95" t="s">
        <v>227</v>
      </c>
      <c r="C9" s="1743"/>
      <c r="D9" s="1745"/>
    </row>
    <row r="10" spans="1:4" ht="16.5" thickBot="1">
      <c r="A10" s="175" t="s">
        <v>84</v>
      </c>
      <c r="B10" s="176" t="s">
        <v>85</v>
      </c>
      <c r="C10" s="177" t="s">
        <v>86</v>
      </c>
      <c r="D10" s="178" t="s">
        <v>87</v>
      </c>
    </row>
    <row r="11" spans="1:4" s="12" customFormat="1" ht="15.75" thickTop="1">
      <c r="A11" s="435" t="s">
        <v>398</v>
      </c>
      <c r="B11" s="436" t="s">
        <v>399</v>
      </c>
      <c r="C11" s="511" t="s">
        <v>400</v>
      </c>
      <c r="D11" s="437" t="s">
        <v>401</v>
      </c>
    </row>
    <row r="12" spans="1:4" s="12" customFormat="1" ht="14.25">
      <c r="A12" s="465" t="s">
        <v>726</v>
      </c>
      <c r="B12" s="509" t="s">
        <v>557</v>
      </c>
      <c r="C12" s="512" t="s">
        <v>400</v>
      </c>
      <c r="D12" s="467" t="s">
        <v>727</v>
      </c>
    </row>
    <row r="13" spans="1:4" s="12" customFormat="1" ht="14.25">
      <c r="A13" s="305"/>
      <c r="B13" s="414"/>
      <c r="C13" s="306"/>
      <c r="D13" s="307"/>
    </row>
    <row r="14" spans="1:4" s="12" customFormat="1" ht="14.25">
      <c r="A14" s="305"/>
      <c r="B14" s="414"/>
      <c r="C14" s="306"/>
      <c r="D14" s="307"/>
    </row>
    <row r="15" spans="1:4" s="12" customFormat="1" ht="14.25">
      <c r="A15" s="308"/>
      <c r="B15" s="308"/>
      <c r="C15" s="309"/>
      <c r="D15" s="310"/>
    </row>
    <row r="16" spans="1:4" s="12" customFormat="1" ht="15.75" customHeight="1">
      <c r="A16" s="311"/>
      <c r="B16" s="312"/>
      <c r="C16" s="309"/>
      <c r="D16" s="310"/>
    </row>
    <row r="17" spans="1:4" s="12" customFormat="1" ht="15.75" thickBot="1">
      <c r="A17" s="1660" t="s">
        <v>182</v>
      </c>
      <c r="B17" s="1661"/>
      <c r="C17" s="1661"/>
      <c r="D17" s="1662"/>
    </row>
    <row r="18" s="12" customFormat="1" ht="15" thickTop="1"/>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pans="1:4" ht="15.75">
      <c r="A70" s="12"/>
      <c r="B70" s="12"/>
      <c r="C70" s="12"/>
      <c r="D70" s="12"/>
    </row>
  </sheetData>
  <sheetProtection insertRows="0" deleteRows="0"/>
  <mergeCells count="8">
    <mergeCell ref="A17:D17"/>
    <mergeCell ref="A1:B1"/>
    <mergeCell ref="A3:D3"/>
    <mergeCell ref="C1:D1"/>
    <mergeCell ref="A8:B8"/>
    <mergeCell ref="C8:C9"/>
    <mergeCell ref="D8:D9"/>
    <mergeCell ref="A4:D4"/>
  </mergeCells>
  <printOptions horizontalCentered="1"/>
  <pageMargins left="0.2362204724409449" right="0.2362204724409449" top="0.9448818897637796" bottom="0.7480314960629921" header="0" footer="0"/>
  <pageSetup orientation="landscape" paperSize="9" scale="90" r:id="rId2"/>
  <headerFooter>
    <oddHeader>&amp;L&amp;G&amp;R&amp;F</oddHeader>
    <oddFooter>&amp;LНаучен секретар (подпис):&amp;CДиректор (подпис и печат):&amp;Rстр. &amp;P от &amp;N &amp;A</oddFooter>
  </headerFooter>
  <legacyDrawingHF r:id="rId1"/>
</worksheet>
</file>

<file path=xl/worksheets/sheet29.xml><?xml version="1.0" encoding="utf-8"?>
<worksheet xmlns="http://schemas.openxmlformats.org/spreadsheetml/2006/main" xmlns:r="http://schemas.openxmlformats.org/officeDocument/2006/relationships">
  <dimension ref="A1:D87"/>
  <sheetViews>
    <sheetView showGridLines="0" zoomScale="80" zoomScaleNormal="80" zoomScalePageLayoutView="60" workbookViewId="0" topLeftCell="A2">
      <selection activeCell="G19" sqref="G19"/>
    </sheetView>
  </sheetViews>
  <sheetFormatPr defaultColWidth="9.140625" defaultRowHeight="15"/>
  <cols>
    <col min="1" max="1" width="16.57421875" style="1" customWidth="1"/>
    <col min="2" max="2" width="22.7109375" style="1" customWidth="1"/>
    <col min="3" max="3" width="27.8515625" style="1" customWidth="1"/>
    <col min="4" max="4" width="75.140625" style="1" customWidth="1"/>
    <col min="5" max="16384" width="9.140625" style="1" customWidth="1"/>
  </cols>
  <sheetData>
    <row r="1" spans="1:4" s="96" customFormat="1" ht="16.5">
      <c r="A1" s="1738" t="s">
        <v>58</v>
      </c>
      <c r="B1" s="1738"/>
      <c r="C1" s="1739" t="str">
        <f>[0]!Name</f>
        <v>Институт по биоразнообразие и екосистемни изследвания</v>
      </c>
      <c r="D1" s="1739"/>
    </row>
    <row r="2" s="2" customFormat="1" ht="21.75" customHeight="1"/>
    <row r="3" spans="1:4" s="7" customFormat="1" ht="54" customHeight="1">
      <c r="A3" s="1604" t="s">
        <v>338</v>
      </c>
      <c r="B3" s="1604"/>
      <c r="C3" s="1604"/>
      <c r="D3" s="1604"/>
    </row>
    <row r="4" spans="1:4" s="7" customFormat="1" ht="14.25" customHeight="1" thickBot="1">
      <c r="A4" s="1746" t="s">
        <v>199</v>
      </c>
      <c r="B4" s="1746"/>
      <c r="C4" s="1747"/>
      <c r="D4" s="1747"/>
    </row>
    <row r="5" spans="1:4" s="7" customFormat="1" ht="13.5" customHeight="1" thickBot="1" thickTop="1">
      <c r="A5" s="303" t="s">
        <v>17</v>
      </c>
      <c r="B5" s="304" t="s">
        <v>18</v>
      </c>
      <c r="C5" s="302"/>
      <c r="D5" s="302"/>
    </row>
    <row r="6" spans="1:4" s="7" customFormat="1" ht="12" customHeight="1">
      <c r="A6" s="313" t="s">
        <v>200</v>
      </c>
      <c r="B6" s="313" t="s">
        <v>201</v>
      </c>
      <c r="C6" s="302"/>
      <c r="D6" s="302"/>
    </row>
    <row r="7" spans="1:4" s="7" customFormat="1" ht="30.75" customHeight="1" thickBot="1">
      <c r="A7" s="285"/>
      <c r="B7" s="285"/>
      <c r="C7" s="285"/>
      <c r="D7" s="285"/>
    </row>
    <row r="8" spans="1:4" ht="18.75" customHeight="1" thickBot="1" thickTop="1">
      <c r="A8" s="1740" t="s">
        <v>16</v>
      </c>
      <c r="B8" s="1741"/>
      <c r="C8" s="1742" t="s">
        <v>173</v>
      </c>
      <c r="D8" s="1744" t="s">
        <v>4</v>
      </c>
    </row>
    <row r="9" spans="1:4" ht="42" customHeight="1" thickBot="1">
      <c r="A9" s="94" t="s">
        <v>17</v>
      </c>
      <c r="B9" s="95" t="s">
        <v>18</v>
      </c>
      <c r="C9" s="1743"/>
      <c r="D9" s="1745"/>
    </row>
    <row r="10" spans="1:4" ht="16.5" thickBot="1">
      <c r="A10" s="90" t="s">
        <v>84</v>
      </c>
      <c r="B10" s="91" t="s">
        <v>85</v>
      </c>
      <c r="C10" s="92" t="s">
        <v>86</v>
      </c>
      <c r="D10" s="93" t="s">
        <v>87</v>
      </c>
    </row>
    <row r="11" spans="1:4" s="12" customFormat="1" ht="15.75" thickTop="1">
      <c r="A11" s="438" t="s">
        <v>402</v>
      </c>
      <c r="B11" s="439" t="s">
        <v>557</v>
      </c>
      <c r="C11" s="440" t="s">
        <v>403</v>
      </c>
      <c r="D11" s="441" t="s">
        <v>404</v>
      </c>
    </row>
    <row r="12" spans="1:4" s="12" customFormat="1" ht="14.25">
      <c r="A12" s="465" t="s">
        <v>566</v>
      </c>
      <c r="B12" s="509" t="s">
        <v>557</v>
      </c>
      <c r="C12" s="510" t="s">
        <v>400</v>
      </c>
      <c r="D12" s="1418" t="s">
        <v>728</v>
      </c>
    </row>
    <row r="13" spans="1:4" s="12" customFormat="1" ht="36" customHeight="1">
      <c r="A13" s="438" t="s">
        <v>2001</v>
      </c>
      <c r="B13" s="439" t="s">
        <v>557</v>
      </c>
      <c r="C13" s="1417" t="s">
        <v>400</v>
      </c>
      <c r="D13" s="1419" t="s">
        <v>2002</v>
      </c>
    </row>
    <row r="14" spans="1:4" s="12" customFormat="1" ht="33.75" customHeight="1">
      <c r="A14" s="438" t="s">
        <v>406</v>
      </c>
      <c r="B14" s="439" t="s">
        <v>559</v>
      </c>
      <c r="C14" s="1417" t="s">
        <v>407</v>
      </c>
      <c r="D14" s="1420" t="s">
        <v>408</v>
      </c>
    </row>
    <row r="15" spans="1:4" s="12" customFormat="1" ht="28.5">
      <c r="A15" s="465" t="s">
        <v>554</v>
      </c>
      <c r="B15" s="466" t="s">
        <v>555</v>
      </c>
      <c r="C15" s="223" t="s">
        <v>553</v>
      </c>
      <c r="D15" s="467" t="s">
        <v>556</v>
      </c>
    </row>
    <row r="16" spans="1:4" s="12" customFormat="1" ht="14.25">
      <c r="A16" s="465"/>
      <c r="B16" s="509"/>
      <c r="C16" s="510"/>
      <c r="D16" s="467"/>
    </row>
    <row r="17" spans="1:4" s="12" customFormat="1" ht="14.25">
      <c r="A17" s="311"/>
      <c r="B17" s="312"/>
      <c r="C17" s="309"/>
      <c r="D17" s="310"/>
    </row>
    <row r="18" spans="1:4" s="12" customFormat="1" ht="15.75" thickBot="1">
      <c r="A18" s="1660" t="s">
        <v>182</v>
      </c>
      <c r="B18" s="1661"/>
      <c r="C18" s="1661"/>
      <c r="D18" s="1662"/>
    </row>
    <row r="19" s="12" customFormat="1" ht="15" thickTop="1"/>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pans="1:4" ht="15.75">
      <c r="A84" s="12"/>
      <c r="B84" s="12"/>
      <c r="C84" s="12"/>
      <c r="D84" s="12"/>
    </row>
    <row r="85" spans="1:4" ht="15.75">
      <c r="A85" s="12"/>
      <c r="B85" s="12"/>
      <c r="C85" s="12"/>
      <c r="D85" s="12"/>
    </row>
    <row r="86" spans="1:4" ht="15.75">
      <c r="A86" s="12"/>
      <c r="B86" s="12"/>
      <c r="C86" s="12"/>
      <c r="D86" s="12"/>
    </row>
    <row r="87" spans="1:4" ht="15.75">
      <c r="A87" s="12"/>
      <c r="B87" s="12"/>
      <c r="C87" s="12"/>
      <c r="D87" s="12"/>
    </row>
  </sheetData>
  <sheetProtection insertRows="0" deleteRows="0"/>
  <mergeCells count="8">
    <mergeCell ref="A18:D18"/>
    <mergeCell ref="A1:B1"/>
    <mergeCell ref="C1:D1"/>
    <mergeCell ref="A3:D3"/>
    <mergeCell ref="A8:B8"/>
    <mergeCell ref="C8:C9"/>
    <mergeCell ref="D8:D9"/>
    <mergeCell ref="A4:D4"/>
  </mergeCell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xml><?xml version="1.0" encoding="utf-8"?>
<worksheet xmlns="http://schemas.openxmlformats.org/spreadsheetml/2006/main" xmlns:r="http://schemas.openxmlformats.org/officeDocument/2006/relationships">
  <dimension ref="A1:X16"/>
  <sheetViews>
    <sheetView showGridLines="0" zoomScale="80" zoomScaleNormal="80" zoomScalePageLayoutView="80" workbookViewId="0" topLeftCell="A1">
      <selection activeCell="I11" sqref="I11"/>
    </sheetView>
  </sheetViews>
  <sheetFormatPr defaultColWidth="9.140625" defaultRowHeight="15"/>
  <cols>
    <col min="1" max="1" width="44.421875" style="1" customWidth="1"/>
    <col min="2" max="2" width="12.28125" style="1" customWidth="1"/>
    <col min="3" max="3" width="13.8515625" style="1" customWidth="1"/>
    <col min="4" max="6" width="9.140625" style="1" customWidth="1"/>
    <col min="7" max="7" width="7.7109375" style="1" customWidth="1"/>
    <col min="8" max="8" width="13.7109375" style="39" customWidth="1"/>
    <col min="9" max="9" width="13.57421875" style="39" customWidth="1"/>
    <col min="10" max="16384" width="9.140625" style="1" customWidth="1"/>
  </cols>
  <sheetData>
    <row r="1" spans="1:24" s="27" customFormat="1" ht="22.5" customHeight="1">
      <c r="A1" s="28" t="s">
        <v>58</v>
      </c>
      <c r="B1" s="1560" t="str">
        <f>[0]!Name</f>
        <v>Институт по биоразнообразие и екосистемни изследвания</v>
      </c>
      <c r="C1" s="1560"/>
      <c r="D1" s="1560"/>
      <c r="E1" s="1560"/>
      <c r="F1" s="1560"/>
      <c r="G1" s="1560"/>
      <c r="H1" s="1560"/>
      <c r="I1" s="1560"/>
      <c r="J1" s="26"/>
      <c r="K1" s="26"/>
      <c r="L1" s="26"/>
      <c r="M1" s="26"/>
      <c r="N1" s="26"/>
      <c r="O1" s="26"/>
      <c r="P1" s="26"/>
      <c r="Q1" s="26"/>
      <c r="R1" s="26"/>
      <c r="S1" s="26"/>
      <c r="T1" s="26"/>
      <c r="U1" s="26"/>
      <c r="V1" s="26"/>
      <c r="W1" s="26"/>
      <c r="X1" s="26"/>
    </row>
    <row r="2" spans="1:9" s="7" customFormat="1" ht="27.75" customHeight="1">
      <c r="A2" s="25"/>
      <c r="B2" s="25"/>
      <c r="C2" s="25"/>
      <c r="D2" s="25"/>
      <c r="H2" s="38"/>
      <c r="I2" s="38"/>
    </row>
    <row r="3" spans="1:9" s="7" customFormat="1" ht="74.25" customHeight="1">
      <c r="A3" s="1559" t="s">
        <v>296</v>
      </c>
      <c r="B3" s="1559"/>
      <c r="C3" s="1559"/>
      <c r="D3" s="1559"/>
      <c r="E3" s="1559"/>
      <c r="F3" s="1559"/>
      <c r="G3" s="1559"/>
      <c r="H3" s="1559"/>
      <c r="I3" s="1559"/>
    </row>
    <row r="4" spans="1:9" s="7" customFormat="1" ht="30" customHeight="1" thickBot="1">
      <c r="A4" s="33"/>
      <c r="B4" s="33"/>
      <c r="C4" s="33"/>
      <c r="D4" s="33"/>
      <c r="E4" s="33"/>
      <c r="F4" s="33"/>
      <c r="H4" s="38"/>
      <c r="I4" s="38"/>
    </row>
    <row r="5" spans="1:9" s="7" customFormat="1" ht="53.25" customHeight="1" thickTop="1">
      <c r="A5" s="37"/>
      <c r="H5" s="42" t="s">
        <v>92</v>
      </c>
      <c r="I5" s="43" t="s">
        <v>93</v>
      </c>
    </row>
    <row r="6" spans="1:9" s="7" customFormat="1" ht="18" customHeight="1" thickBot="1">
      <c r="A6" s="37"/>
      <c r="H6" s="44" t="s">
        <v>88</v>
      </c>
      <c r="I6" s="45" t="s">
        <v>88</v>
      </c>
    </row>
    <row r="7" spans="1:9" s="7" customFormat="1" ht="36" customHeight="1" thickTop="1">
      <c r="A7" s="1570" t="s">
        <v>89</v>
      </c>
      <c r="B7" s="1571"/>
      <c r="C7" s="1571"/>
      <c r="D7" s="1571"/>
      <c r="E7" s="1571"/>
      <c r="F7" s="1571"/>
      <c r="G7" s="1572"/>
      <c r="H7" s="129">
        <v>175</v>
      </c>
      <c r="I7" s="125">
        <v>66</v>
      </c>
    </row>
    <row r="8" spans="1:9" s="7" customFormat="1" ht="45.75" customHeight="1">
      <c r="A8" s="1573" t="s">
        <v>273</v>
      </c>
      <c r="B8" s="1574"/>
      <c r="C8" s="1574"/>
      <c r="D8" s="1574"/>
      <c r="E8" s="1574"/>
      <c r="F8" s="1574"/>
      <c r="G8" s="1575"/>
      <c r="H8" s="126">
        <v>140</v>
      </c>
      <c r="I8" s="127">
        <v>52</v>
      </c>
    </row>
    <row r="9" spans="1:9" s="7" customFormat="1" ht="36" customHeight="1">
      <c r="A9" s="1576" t="s">
        <v>90</v>
      </c>
      <c r="B9" s="1577"/>
      <c r="C9" s="1577"/>
      <c r="D9" s="1577"/>
      <c r="E9" s="1577"/>
      <c r="F9" s="1577"/>
      <c r="G9" s="1578"/>
      <c r="H9" s="126">
        <v>29</v>
      </c>
      <c r="I9" s="127">
        <v>15</v>
      </c>
    </row>
    <row r="10" spans="1:9" s="7" customFormat="1" ht="36" customHeight="1">
      <c r="A10" s="1579" t="s">
        <v>48</v>
      </c>
      <c r="B10" s="1577"/>
      <c r="C10" s="1577"/>
      <c r="D10" s="1577"/>
      <c r="E10" s="1577"/>
      <c r="F10" s="1577"/>
      <c r="G10" s="1578"/>
      <c r="H10" s="126">
        <v>22</v>
      </c>
      <c r="I10" s="127">
        <v>5</v>
      </c>
    </row>
    <row r="11" spans="1:9" s="7" customFormat="1" ht="36" customHeight="1">
      <c r="A11" s="1576" t="s">
        <v>91</v>
      </c>
      <c r="B11" s="1577"/>
      <c r="C11" s="1577"/>
      <c r="D11" s="1577"/>
      <c r="E11" s="1577"/>
      <c r="F11" s="1577"/>
      <c r="G11" s="1578"/>
      <c r="H11" s="126">
        <v>19</v>
      </c>
      <c r="I11" s="127">
        <v>1</v>
      </c>
    </row>
    <row r="12" spans="1:9" s="7" customFormat="1" ht="36" customHeight="1">
      <c r="A12" s="1561" t="s">
        <v>95</v>
      </c>
      <c r="B12" s="1562"/>
      <c r="C12" s="1562"/>
      <c r="D12" s="1562"/>
      <c r="E12" s="1562"/>
      <c r="F12" s="1562"/>
      <c r="G12" s="1563"/>
      <c r="H12" s="126">
        <v>108</v>
      </c>
      <c r="I12" s="127">
        <v>35</v>
      </c>
    </row>
    <row r="13" spans="1:9" s="7" customFormat="1" ht="36" customHeight="1" thickBot="1">
      <c r="A13" s="1564" t="s">
        <v>298</v>
      </c>
      <c r="B13" s="1565"/>
      <c r="C13" s="1565"/>
      <c r="D13" s="1565"/>
      <c r="E13" s="1565"/>
      <c r="F13" s="1565"/>
      <c r="G13" s="1566"/>
      <c r="H13" s="128">
        <v>1200</v>
      </c>
      <c r="I13" s="275"/>
    </row>
    <row r="14" spans="1:9" s="7" customFormat="1" ht="26.25" customHeight="1" thickBot="1" thickTop="1">
      <c r="A14" s="1567" t="s">
        <v>94</v>
      </c>
      <c r="B14" s="1568"/>
      <c r="C14" s="1568"/>
      <c r="D14" s="1568"/>
      <c r="E14" s="1568"/>
      <c r="F14" s="1568"/>
      <c r="G14" s="1569"/>
      <c r="H14" s="40">
        <f>SUM(H7,H9:H11)</f>
        <v>245</v>
      </c>
      <c r="I14" s="41">
        <f>SUM(I7,I9:I11)</f>
        <v>87</v>
      </c>
    </row>
    <row r="15" spans="8:9" s="7" customFormat="1" ht="15.75" thickTop="1">
      <c r="H15" s="38"/>
      <c r="I15" s="38"/>
    </row>
    <row r="16" spans="8:9" s="7" customFormat="1" ht="15">
      <c r="H16" s="38"/>
      <c r="I16" s="38"/>
    </row>
  </sheetData>
  <sheetProtection selectLockedCells="1"/>
  <mergeCells count="10">
    <mergeCell ref="A3:I3"/>
    <mergeCell ref="B1:I1"/>
    <mergeCell ref="A12:G12"/>
    <mergeCell ref="A13:G13"/>
    <mergeCell ref="A14:G14"/>
    <mergeCell ref="A7:G7"/>
    <mergeCell ref="A8:G8"/>
    <mergeCell ref="A9:G9"/>
    <mergeCell ref="A10:G10"/>
    <mergeCell ref="A11:G11"/>
  </mergeCells>
  <conditionalFormatting sqref="H7">
    <cfRule type="expression" priority="2" dxfId="0">
      <formula>H7&lt;H8</formula>
    </cfRule>
  </conditionalFormatting>
  <conditionalFormatting sqref="I7">
    <cfRule type="expression" priority="1" dxfId="0">
      <formula>I7&lt;I8</formula>
    </cfRule>
  </conditionalFormatting>
  <dataValidations count="2">
    <dataValidation type="whole" operator="lessThanOrEqual" showInputMessage="1" showErrorMessage="1" errorTitle="g" error="Броят на тези публикации трябва да е по по-малък или равен на горния брой." sqref="H8">
      <formula1>H7</formula1>
    </dataValidation>
    <dataValidation type="whole" operator="lessThanOrEqual" showInputMessage="1" showErrorMessage="1" error="Броят на тези публикации трябва да е по по-малък или равен на горния брой." sqref="I8">
      <formula1>I7</formula1>
    </dataValidation>
  </dataValidations>
  <printOptions horizontalCentered="1"/>
  <pageMargins left="0.2362204724409449" right="0.2362204724409449" top="0.7480314960629921"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0.xml><?xml version="1.0" encoding="utf-8"?>
<worksheet xmlns="http://schemas.openxmlformats.org/spreadsheetml/2006/main" xmlns:r="http://schemas.openxmlformats.org/officeDocument/2006/relationships">
  <dimension ref="A1:E150"/>
  <sheetViews>
    <sheetView showGridLines="0" zoomScale="80" zoomScaleNormal="80" zoomScalePageLayoutView="60" workbookViewId="0" topLeftCell="A1">
      <selection activeCell="B78" sqref="B78"/>
    </sheetView>
  </sheetViews>
  <sheetFormatPr defaultColWidth="9.140625" defaultRowHeight="15"/>
  <cols>
    <col min="1" max="1" width="17.421875" style="1" customWidth="1"/>
    <col min="2" max="2" width="22.28125" style="1" customWidth="1"/>
    <col min="3" max="3" width="27.140625" style="1" customWidth="1"/>
    <col min="4" max="4" width="32.140625" style="1" customWidth="1"/>
    <col min="5" max="5" width="42.57421875" style="1" customWidth="1"/>
    <col min="6" max="16384" width="9.140625" style="1" customWidth="1"/>
  </cols>
  <sheetData>
    <row r="1" spans="1:5" s="96" customFormat="1" ht="16.5">
      <c r="A1" s="1738" t="s">
        <v>58</v>
      </c>
      <c r="B1" s="1738"/>
      <c r="C1" s="1739" t="str">
        <f>[0]!Name</f>
        <v>Институт по биоразнообразие и екосистемни изследвания</v>
      </c>
      <c r="D1" s="1739"/>
      <c r="E1" s="1739"/>
    </row>
    <row r="2" s="2" customFormat="1" ht="21.75" customHeight="1"/>
    <row r="3" spans="1:5" s="7" customFormat="1" ht="62.25" customHeight="1">
      <c r="A3" s="1604" t="s">
        <v>339</v>
      </c>
      <c r="B3" s="1604"/>
      <c r="C3" s="1604"/>
      <c r="D3" s="1604"/>
      <c r="E3" s="1604"/>
    </row>
    <row r="4" spans="1:5" s="7" customFormat="1" ht="14.25" customHeight="1" thickBot="1">
      <c r="A4" s="1747" t="s">
        <v>199</v>
      </c>
      <c r="B4" s="1747"/>
      <c r="C4" s="1747"/>
      <c r="D4" s="1747"/>
      <c r="E4" s="1747"/>
    </row>
    <row r="5" spans="1:4" s="7" customFormat="1" ht="13.5" customHeight="1" thickBot="1">
      <c r="A5" s="303" t="s">
        <v>17</v>
      </c>
      <c r="B5" s="304" t="s">
        <v>18</v>
      </c>
      <c r="C5" s="302"/>
      <c r="D5" s="302"/>
    </row>
    <row r="6" spans="1:4" s="7" customFormat="1" ht="12" customHeight="1">
      <c r="A6" s="313" t="s">
        <v>200</v>
      </c>
      <c r="B6" s="313" t="s">
        <v>201</v>
      </c>
      <c r="C6" s="302"/>
      <c r="D6" s="302"/>
    </row>
    <row r="7" spans="1:4" s="318" customFormat="1" ht="7.5" customHeight="1">
      <c r="A7" s="317"/>
      <c r="B7" s="317"/>
      <c r="C7" s="315"/>
      <c r="D7" s="315"/>
    </row>
    <row r="8" spans="1:5" s="316" customFormat="1" ht="12" customHeight="1">
      <c r="A8" s="1753" t="s">
        <v>230</v>
      </c>
      <c r="B8" s="1753"/>
      <c r="C8" s="1753"/>
      <c r="D8" s="1753"/>
      <c r="E8" s="1753"/>
    </row>
    <row r="9" spans="1:5" s="7" customFormat="1" ht="26.25" customHeight="1" thickBot="1">
      <c r="A9" s="285"/>
      <c r="B9" s="285"/>
      <c r="C9" s="285"/>
      <c r="D9" s="285"/>
      <c r="E9" s="285"/>
    </row>
    <row r="10" spans="1:5" ht="18.75" customHeight="1" thickBot="1" thickTop="1">
      <c r="A10" s="1740" t="s">
        <v>16</v>
      </c>
      <c r="B10" s="1741"/>
      <c r="C10" s="1742" t="s">
        <v>173</v>
      </c>
      <c r="D10" s="1751" t="s">
        <v>45</v>
      </c>
      <c r="E10" s="1744" t="s">
        <v>174</v>
      </c>
    </row>
    <row r="11" spans="1:5" ht="24" customHeight="1" thickBot="1">
      <c r="A11" s="94" t="s">
        <v>17</v>
      </c>
      <c r="B11" s="95" t="s">
        <v>18</v>
      </c>
      <c r="C11" s="1743"/>
      <c r="D11" s="1752"/>
      <c r="E11" s="1745"/>
    </row>
    <row r="12" spans="1:5" ht="16.5" thickBot="1">
      <c r="A12" s="90" t="s">
        <v>84</v>
      </c>
      <c r="B12" s="91" t="s">
        <v>85</v>
      </c>
      <c r="C12" s="92" t="s">
        <v>86</v>
      </c>
      <c r="D12" s="92" t="s">
        <v>87</v>
      </c>
      <c r="E12" s="97" t="s">
        <v>102</v>
      </c>
    </row>
    <row r="13" spans="1:5" s="12" customFormat="1" ht="43.5" thickTop="1">
      <c r="A13" s="468" t="s">
        <v>433</v>
      </c>
      <c r="B13" s="469" t="s">
        <v>439</v>
      </c>
      <c r="C13" s="470" t="s">
        <v>821</v>
      </c>
      <c r="D13" s="471" t="s">
        <v>573</v>
      </c>
      <c r="E13" s="473" t="s">
        <v>574</v>
      </c>
    </row>
    <row r="14" spans="1:5" s="12" customFormat="1" ht="29.25">
      <c r="A14" s="515" t="s">
        <v>409</v>
      </c>
      <c r="B14" s="516" t="s">
        <v>560</v>
      </c>
      <c r="C14" s="517" t="s">
        <v>410</v>
      </c>
      <c r="D14" s="518" t="s">
        <v>411</v>
      </c>
      <c r="E14" s="523" t="s">
        <v>807</v>
      </c>
    </row>
    <row r="15" spans="1:5" s="12" customFormat="1" ht="28.5">
      <c r="A15" s="524" t="s">
        <v>590</v>
      </c>
      <c r="B15" s="528" t="s">
        <v>560</v>
      </c>
      <c r="C15" s="529" t="s">
        <v>822</v>
      </c>
      <c r="D15" s="530" t="s">
        <v>746</v>
      </c>
      <c r="E15" s="537" t="s">
        <v>747</v>
      </c>
    </row>
    <row r="16" spans="1:5" s="12" customFormat="1" ht="71.25">
      <c r="A16" s="468" t="s">
        <v>753</v>
      </c>
      <c r="B16" s="469" t="s">
        <v>591</v>
      </c>
      <c r="C16" s="470" t="s">
        <v>754</v>
      </c>
      <c r="D16" s="471" t="s">
        <v>755</v>
      </c>
      <c r="E16" s="473" t="s">
        <v>756</v>
      </c>
    </row>
    <row r="17" spans="1:5" s="12" customFormat="1" ht="71.25">
      <c r="A17" s="468" t="s">
        <v>590</v>
      </c>
      <c r="B17" s="469" t="s">
        <v>591</v>
      </c>
      <c r="C17" s="470" t="s">
        <v>592</v>
      </c>
      <c r="D17" s="471" t="s">
        <v>593</v>
      </c>
      <c r="E17" s="471" t="s">
        <v>603</v>
      </c>
    </row>
    <row r="18" spans="1:5" s="12" customFormat="1" ht="71.25">
      <c r="A18" s="468" t="s">
        <v>575</v>
      </c>
      <c r="B18" s="469" t="s">
        <v>557</v>
      </c>
      <c r="C18" s="470" t="s">
        <v>823</v>
      </c>
      <c r="D18" s="471" t="s">
        <v>576</v>
      </c>
      <c r="E18" s="471" t="s">
        <v>577</v>
      </c>
    </row>
    <row r="19" spans="1:5" s="12" customFormat="1" ht="57">
      <c r="A19" s="468" t="s">
        <v>588</v>
      </c>
      <c r="B19" s="469" t="s">
        <v>557</v>
      </c>
      <c r="C19" s="470" t="s">
        <v>589</v>
      </c>
      <c r="D19" s="471" t="s">
        <v>602</v>
      </c>
      <c r="E19" s="471" t="s">
        <v>601</v>
      </c>
    </row>
    <row r="20" spans="1:5" s="12" customFormat="1" ht="43.5">
      <c r="A20" s="525" t="s">
        <v>566</v>
      </c>
      <c r="B20" s="469" t="s">
        <v>557</v>
      </c>
      <c r="C20" s="541" t="s">
        <v>761</v>
      </c>
      <c r="D20" s="543" t="s">
        <v>819</v>
      </c>
      <c r="E20" s="546" t="s">
        <v>595</v>
      </c>
    </row>
    <row r="21" spans="1:5" s="12" customFormat="1" ht="409.5">
      <c r="A21" s="468" t="s">
        <v>402</v>
      </c>
      <c r="B21" s="469" t="s">
        <v>557</v>
      </c>
      <c r="C21" s="470" t="s">
        <v>403</v>
      </c>
      <c r="D21" s="471" t="s">
        <v>2020</v>
      </c>
      <c r="E21" s="474" t="s">
        <v>995</v>
      </c>
    </row>
    <row r="22" spans="1:5" s="12" customFormat="1" ht="85.5">
      <c r="A22" s="526" t="s">
        <v>729</v>
      </c>
      <c r="B22" s="469" t="s">
        <v>557</v>
      </c>
      <c r="C22" s="470" t="s">
        <v>824</v>
      </c>
      <c r="D22" s="471" t="s">
        <v>730</v>
      </c>
      <c r="E22" s="473" t="s">
        <v>731</v>
      </c>
    </row>
    <row r="23" spans="1:5" s="12" customFormat="1" ht="57">
      <c r="A23" s="525" t="s">
        <v>415</v>
      </c>
      <c r="B23" s="469" t="s">
        <v>558</v>
      </c>
      <c r="C23" s="529" t="s">
        <v>757</v>
      </c>
      <c r="D23" s="530" t="s">
        <v>758</v>
      </c>
      <c r="E23" s="537" t="s">
        <v>759</v>
      </c>
    </row>
    <row r="24" spans="1:5" s="12" customFormat="1" ht="171">
      <c r="A24" s="468" t="s">
        <v>785</v>
      </c>
      <c r="B24" s="469" t="s">
        <v>558</v>
      </c>
      <c r="C24" s="470" t="s">
        <v>786</v>
      </c>
      <c r="D24" s="676" t="s">
        <v>787</v>
      </c>
      <c r="E24" s="513" t="s">
        <v>788</v>
      </c>
    </row>
    <row r="25" spans="1:5" s="12" customFormat="1" ht="57">
      <c r="A25" s="468" t="s">
        <v>566</v>
      </c>
      <c r="B25" s="469" t="s">
        <v>558</v>
      </c>
      <c r="C25" s="470" t="s">
        <v>413</v>
      </c>
      <c r="D25" s="471" t="s">
        <v>789</v>
      </c>
      <c r="E25" s="473" t="s">
        <v>790</v>
      </c>
    </row>
    <row r="26" spans="1:5" s="12" customFormat="1" ht="89.25" customHeight="1">
      <c r="A26" s="468" t="s">
        <v>798</v>
      </c>
      <c r="B26" s="469" t="s">
        <v>558</v>
      </c>
      <c r="C26" s="470" t="s">
        <v>407</v>
      </c>
      <c r="D26" s="471" t="s">
        <v>799</v>
      </c>
      <c r="E26" s="473" t="s">
        <v>800</v>
      </c>
    </row>
    <row r="27" spans="1:5" s="12" customFormat="1" ht="72.75" thickBot="1">
      <c r="A27" s="468" t="s">
        <v>743</v>
      </c>
      <c r="B27" s="469" t="s">
        <v>561</v>
      </c>
      <c r="C27" s="671" t="s">
        <v>960</v>
      </c>
      <c r="D27" s="671" t="s">
        <v>961</v>
      </c>
      <c r="E27" s="677" t="s">
        <v>962</v>
      </c>
    </row>
    <row r="28" spans="1:5" s="12" customFormat="1" ht="57.75" customHeight="1">
      <c r="A28" s="668" t="s">
        <v>963</v>
      </c>
      <c r="B28" s="666" t="s">
        <v>561</v>
      </c>
      <c r="C28" s="664" t="s">
        <v>767</v>
      </c>
      <c r="D28" s="665" t="s">
        <v>964</v>
      </c>
      <c r="E28" s="678" t="s">
        <v>965</v>
      </c>
    </row>
    <row r="29" spans="1:5" s="12" customFormat="1" ht="128.25">
      <c r="A29" s="468" t="s">
        <v>791</v>
      </c>
      <c r="B29" s="469" t="s">
        <v>561</v>
      </c>
      <c r="C29" s="470" t="s">
        <v>792</v>
      </c>
      <c r="D29" s="471" t="s">
        <v>793</v>
      </c>
      <c r="E29" s="473" t="s">
        <v>794</v>
      </c>
    </row>
    <row r="30" spans="1:5" s="12" customFormat="1" ht="129.75">
      <c r="A30" s="468" t="s">
        <v>966</v>
      </c>
      <c r="B30" s="469" t="s">
        <v>561</v>
      </c>
      <c r="C30" s="664" t="s">
        <v>967</v>
      </c>
      <c r="D30" s="665" t="s">
        <v>968</v>
      </c>
      <c r="E30" s="677" t="s">
        <v>969</v>
      </c>
    </row>
    <row r="31" spans="1:5" s="12" customFormat="1" ht="75.75" customHeight="1">
      <c r="A31" s="468" t="s">
        <v>760</v>
      </c>
      <c r="B31" s="469" t="s">
        <v>561</v>
      </c>
      <c r="C31" s="470" t="s">
        <v>761</v>
      </c>
      <c r="D31" s="532" t="s">
        <v>762</v>
      </c>
      <c r="E31" s="473" t="s">
        <v>2021</v>
      </c>
    </row>
    <row r="32" spans="1:5" s="12" customFormat="1" ht="172.5">
      <c r="A32" s="519" t="s">
        <v>412</v>
      </c>
      <c r="B32" s="520" t="s">
        <v>561</v>
      </c>
      <c r="C32" s="521" t="s">
        <v>413</v>
      </c>
      <c r="D32" s="538" t="s">
        <v>414</v>
      </c>
      <c r="E32" s="523" t="s">
        <v>808</v>
      </c>
    </row>
    <row r="33" spans="1:5" s="12" customFormat="1" ht="283.5" customHeight="1">
      <c r="A33" s="468" t="s">
        <v>732</v>
      </c>
      <c r="B33" s="469" t="s">
        <v>561</v>
      </c>
      <c r="C33" s="470" t="s">
        <v>733</v>
      </c>
      <c r="D33" s="471" t="s">
        <v>734</v>
      </c>
      <c r="E33" s="1464" t="s">
        <v>2006</v>
      </c>
    </row>
    <row r="34" spans="1:5" s="12" customFormat="1" ht="157.5" customHeight="1">
      <c r="A34" s="519" t="s">
        <v>415</v>
      </c>
      <c r="B34" s="520" t="s">
        <v>561</v>
      </c>
      <c r="C34" s="521" t="s">
        <v>416</v>
      </c>
      <c r="D34" s="522" t="s">
        <v>417</v>
      </c>
      <c r="E34" s="523" t="s">
        <v>2005</v>
      </c>
    </row>
    <row r="35" spans="1:5" s="12" customFormat="1" ht="188.25">
      <c r="A35" s="468" t="s">
        <v>567</v>
      </c>
      <c r="B35" s="469" t="s">
        <v>561</v>
      </c>
      <c r="C35" s="470" t="s">
        <v>825</v>
      </c>
      <c r="D35" s="471" t="s">
        <v>568</v>
      </c>
      <c r="E35" s="471" t="s">
        <v>596</v>
      </c>
    </row>
    <row r="36" spans="1:5" s="12" customFormat="1" ht="99.75">
      <c r="A36" s="1465" t="s">
        <v>415</v>
      </c>
      <c r="B36" s="1466">
        <v>6</v>
      </c>
      <c r="C36" s="1465" t="s">
        <v>1995</v>
      </c>
      <c r="D36" s="1465" t="s">
        <v>1996</v>
      </c>
      <c r="E36" s="1465" t="s">
        <v>1997</v>
      </c>
    </row>
    <row r="37" spans="1:5" s="12" customFormat="1" ht="85.5">
      <c r="A37" s="468" t="s">
        <v>763</v>
      </c>
      <c r="B37" s="469" t="s">
        <v>561</v>
      </c>
      <c r="C37" s="470" t="s">
        <v>608</v>
      </c>
      <c r="D37" s="536" t="s">
        <v>764</v>
      </c>
      <c r="E37" s="473" t="s">
        <v>765</v>
      </c>
    </row>
    <row r="38" spans="1:5" s="12" customFormat="1" ht="101.25">
      <c r="A38" s="468" t="s">
        <v>571</v>
      </c>
      <c r="B38" s="469" t="s">
        <v>561</v>
      </c>
      <c r="C38" s="470" t="s">
        <v>410</v>
      </c>
      <c r="D38" s="471" t="s">
        <v>572</v>
      </c>
      <c r="E38" s="473" t="s">
        <v>598</v>
      </c>
    </row>
    <row r="39" spans="1:5" s="12" customFormat="1" ht="73.5" customHeight="1">
      <c r="A39" s="519" t="s">
        <v>418</v>
      </c>
      <c r="B39" s="520" t="s">
        <v>562</v>
      </c>
      <c r="C39" s="521" t="s">
        <v>826</v>
      </c>
      <c r="D39" s="522" t="s">
        <v>419</v>
      </c>
      <c r="E39" s="538" t="s">
        <v>809</v>
      </c>
    </row>
    <row r="40" spans="1:5" s="12" customFormat="1" ht="57">
      <c r="A40" s="468" t="s">
        <v>569</v>
      </c>
      <c r="B40" s="469" t="s">
        <v>562</v>
      </c>
      <c r="C40" s="470" t="s">
        <v>608</v>
      </c>
      <c r="D40" s="471" t="s">
        <v>970</v>
      </c>
      <c r="E40" s="473" t="s">
        <v>971</v>
      </c>
    </row>
    <row r="41" spans="1:5" s="12" customFormat="1" ht="90" customHeight="1">
      <c r="A41" s="468" t="s">
        <v>735</v>
      </c>
      <c r="B41" s="469" t="s">
        <v>562</v>
      </c>
      <c r="C41" s="470" t="s">
        <v>413</v>
      </c>
      <c r="D41" s="471" t="s">
        <v>736</v>
      </c>
      <c r="E41" s="473" t="s">
        <v>737</v>
      </c>
    </row>
    <row r="42" spans="1:5" s="12" customFormat="1" ht="321">
      <c r="A42" s="519" t="s">
        <v>420</v>
      </c>
      <c r="B42" s="520" t="s">
        <v>405</v>
      </c>
      <c r="C42" s="521" t="s">
        <v>421</v>
      </c>
      <c r="D42" s="522" t="s">
        <v>422</v>
      </c>
      <c r="E42" s="539" t="s">
        <v>810</v>
      </c>
    </row>
    <row r="43" spans="1:5" s="12" customFormat="1" ht="60.75" customHeight="1">
      <c r="A43" s="519" t="s">
        <v>423</v>
      </c>
      <c r="B43" s="520" t="s">
        <v>405</v>
      </c>
      <c r="C43" s="521" t="s">
        <v>424</v>
      </c>
      <c r="D43" s="522" t="s">
        <v>425</v>
      </c>
      <c r="E43" s="538" t="s">
        <v>811</v>
      </c>
    </row>
    <row r="44" spans="1:5" s="12" customFormat="1" ht="142.5">
      <c r="A44" s="468" t="s">
        <v>795</v>
      </c>
      <c r="B44" s="469" t="s">
        <v>559</v>
      </c>
      <c r="C44" s="470" t="s">
        <v>830</v>
      </c>
      <c r="D44" s="471" t="s">
        <v>796</v>
      </c>
      <c r="E44" s="513" t="s">
        <v>797</v>
      </c>
    </row>
    <row r="45" spans="1:5" s="12" customFormat="1" ht="72">
      <c r="A45" s="468" t="s">
        <v>564</v>
      </c>
      <c r="B45" s="469" t="s">
        <v>559</v>
      </c>
      <c r="C45" s="470" t="s">
        <v>827</v>
      </c>
      <c r="D45" s="471" t="s">
        <v>565</v>
      </c>
      <c r="E45" s="472" t="s">
        <v>594</v>
      </c>
    </row>
    <row r="46" spans="1:5" s="12" customFormat="1" ht="189">
      <c r="A46" s="669" t="s">
        <v>569</v>
      </c>
      <c r="B46" s="669" t="s">
        <v>559</v>
      </c>
      <c r="C46" s="470" t="s">
        <v>828</v>
      </c>
      <c r="D46" s="470" t="s">
        <v>570</v>
      </c>
      <c r="E46" s="470" t="s">
        <v>597</v>
      </c>
    </row>
    <row r="47" spans="1:5" s="12" customFormat="1" ht="51" customHeight="1">
      <c r="A47" s="468" t="s">
        <v>766</v>
      </c>
      <c r="B47" s="469" t="s">
        <v>559</v>
      </c>
      <c r="C47" s="470" t="s">
        <v>767</v>
      </c>
      <c r="D47" s="536" t="s">
        <v>768</v>
      </c>
      <c r="E47" s="473" t="s">
        <v>769</v>
      </c>
    </row>
    <row r="48" spans="1:5" s="12" customFormat="1" ht="75" thickBot="1">
      <c r="A48" s="519" t="s">
        <v>429</v>
      </c>
      <c r="B48" s="520" t="s">
        <v>559</v>
      </c>
      <c r="C48" s="521" t="s">
        <v>430</v>
      </c>
      <c r="D48" s="531" t="s">
        <v>431</v>
      </c>
      <c r="E48" s="547" t="s">
        <v>813</v>
      </c>
    </row>
    <row r="49" spans="1:5" s="12" customFormat="1" ht="108" customHeight="1" thickBot="1">
      <c r="A49" s="468" t="s">
        <v>415</v>
      </c>
      <c r="B49" s="469" t="s">
        <v>559</v>
      </c>
      <c r="C49" s="470" t="s">
        <v>829</v>
      </c>
      <c r="D49" s="535" t="s">
        <v>580</v>
      </c>
      <c r="E49" s="473" t="s">
        <v>599</v>
      </c>
    </row>
    <row r="50" spans="1:5" s="12" customFormat="1" ht="44.25" customHeight="1">
      <c r="A50" s="468" t="s">
        <v>972</v>
      </c>
      <c r="B50" s="469" t="s">
        <v>559</v>
      </c>
      <c r="C50" s="664" t="s">
        <v>757</v>
      </c>
      <c r="D50" s="665" t="s">
        <v>973</v>
      </c>
      <c r="E50" s="677" t="s">
        <v>974</v>
      </c>
    </row>
    <row r="51" spans="1:5" s="12" customFormat="1" ht="44.25" customHeight="1" thickBot="1">
      <c r="A51" s="519" t="s">
        <v>432</v>
      </c>
      <c r="B51" s="520" t="s">
        <v>559</v>
      </c>
      <c r="C51" s="517" t="s">
        <v>407</v>
      </c>
      <c r="D51" s="518" t="s">
        <v>408</v>
      </c>
      <c r="E51" s="539" t="s">
        <v>814</v>
      </c>
    </row>
    <row r="52" spans="1:5" s="12" customFormat="1" ht="58.5" thickBot="1">
      <c r="A52" s="515" t="s">
        <v>433</v>
      </c>
      <c r="B52" s="520" t="s">
        <v>559</v>
      </c>
      <c r="C52" s="517" t="s">
        <v>434</v>
      </c>
      <c r="D52" s="674" t="s">
        <v>435</v>
      </c>
      <c r="E52" s="1467" t="s">
        <v>815</v>
      </c>
    </row>
    <row r="53" spans="1:5" s="12" customFormat="1" ht="116.25" thickBot="1">
      <c r="A53" s="668" t="s">
        <v>991</v>
      </c>
      <c r="B53" s="666" t="s">
        <v>559</v>
      </c>
      <c r="C53" s="664" t="s">
        <v>992</v>
      </c>
      <c r="D53" s="673" t="s">
        <v>983</v>
      </c>
      <c r="E53" s="672" t="s">
        <v>984</v>
      </c>
    </row>
    <row r="54" spans="1:5" s="12" customFormat="1" ht="242.25">
      <c r="A54" s="468" t="s">
        <v>738</v>
      </c>
      <c r="B54" s="469" t="s">
        <v>559</v>
      </c>
      <c r="C54" s="470" t="s">
        <v>739</v>
      </c>
      <c r="D54" s="471" t="s">
        <v>740</v>
      </c>
      <c r="E54" s="473" t="s">
        <v>741</v>
      </c>
    </row>
    <row r="55" spans="1:5" s="12" customFormat="1" ht="159">
      <c r="A55" s="540" t="s">
        <v>426</v>
      </c>
      <c r="B55" s="540" t="s">
        <v>559</v>
      </c>
      <c r="C55" s="521" t="s">
        <v>427</v>
      </c>
      <c r="D55" s="538" t="s">
        <v>428</v>
      </c>
      <c r="E55" s="538" t="s">
        <v>812</v>
      </c>
    </row>
    <row r="56" spans="1:5" s="12" customFormat="1" ht="171.75" customHeight="1">
      <c r="A56" s="468" t="s">
        <v>586</v>
      </c>
      <c r="B56" s="469" t="s">
        <v>559</v>
      </c>
      <c r="C56" s="470" t="s">
        <v>742</v>
      </c>
      <c r="D56" s="471" t="s">
        <v>587</v>
      </c>
      <c r="E56" s="473" t="s">
        <v>820</v>
      </c>
    </row>
    <row r="57" spans="1:5" s="12" customFormat="1" ht="45.75" customHeight="1">
      <c r="A57" s="468" t="s">
        <v>770</v>
      </c>
      <c r="B57" s="469" t="s">
        <v>563</v>
      </c>
      <c r="C57" s="470" t="s">
        <v>771</v>
      </c>
      <c r="D57" s="536" t="s">
        <v>772</v>
      </c>
      <c r="E57" s="473" t="s">
        <v>773</v>
      </c>
    </row>
    <row r="58" spans="1:5" s="12" customFormat="1" ht="57.75" thickBot="1">
      <c r="A58" s="468" t="s">
        <v>836</v>
      </c>
      <c r="B58" s="469" t="s">
        <v>563</v>
      </c>
      <c r="C58" s="470" t="s">
        <v>801</v>
      </c>
      <c r="D58" s="534" t="s">
        <v>802</v>
      </c>
      <c r="E58" s="473" t="s">
        <v>803</v>
      </c>
    </row>
    <row r="59" spans="1:5" s="12" customFormat="1" ht="73.5" thickBot="1">
      <c r="A59" s="468" t="s">
        <v>836</v>
      </c>
      <c r="B59" s="469" t="s">
        <v>563</v>
      </c>
      <c r="C59" s="664" t="s">
        <v>994</v>
      </c>
      <c r="D59" s="673" t="s">
        <v>975</v>
      </c>
      <c r="E59" s="672" t="s">
        <v>976</v>
      </c>
    </row>
    <row r="60" spans="1:5" s="12" customFormat="1" ht="86.25" thickBot="1">
      <c r="A60" s="468" t="s">
        <v>837</v>
      </c>
      <c r="B60" s="469" t="s">
        <v>563</v>
      </c>
      <c r="C60" s="470" t="s">
        <v>831</v>
      </c>
      <c r="D60" s="544" t="s">
        <v>578</v>
      </c>
      <c r="E60" s="514" t="s">
        <v>579</v>
      </c>
    </row>
    <row r="61" spans="1:5" s="12" customFormat="1" ht="132" thickBot="1">
      <c r="A61" s="468" t="s">
        <v>838</v>
      </c>
      <c r="B61" s="469" t="s">
        <v>563</v>
      </c>
      <c r="C61" s="470" t="s">
        <v>581</v>
      </c>
      <c r="D61" s="544" t="s">
        <v>582</v>
      </c>
      <c r="E61" s="514" t="s">
        <v>600</v>
      </c>
    </row>
    <row r="62" spans="1:5" s="12" customFormat="1" ht="43.5" thickBot="1">
      <c r="A62" s="468" t="s">
        <v>583</v>
      </c>
      <c r="B62" s="469" t="s">
        <v>563</v>
      </c>
      <c r="C62" s="470" t="s">
        <v>832</v>
      </c>
      <c r="D62" s="544" t="s">
        <v>584</v>
      </c>
      <c r="E62" s="514" t="s">
        <v>585</v>
      </c>
    </row>
    <row r="63" spans="1:5" s="12" customFormat="1" ht="207" customHeight="1" thickBot="1">
      <c r="A63" s="668" t="s">
        <v>977</v>
      </c>
      <c r="B63" s="666" t="s">
        <v>563</v>
      </c>
      <c r="C63" s="672" t="s">
        <v>829</v>
      </c>
      <c r="D63" s="672" t="s">
        <v>978</v>
      </c>
      <c r="E63" s="672" t="s">
        <v>979</v>
      </c>
    </row>
    <row r="64" spans="1:5" s="12" customFormat="1" ht="72" thickBot="1">
      <c r="A64" s="526" t="s">
        <v>804</v>
      </c>
      <c r="B64" s="670">
        <v>10</v>
      </c>
      <c r="C64" s="514" t="s">
        <v>407</v>
      </c>
      <c r="D64" s="545" t="s">
        <v>805</v>
      </c>
      <c r="E64" s="514" t="s">
        <v>806</v>
      </c>
    </row>
    <row r="65" spans="1:5" s="12" customFormat="1" ht="186" thickBot="1">
      <c r="A65" s="468" t="s">
        <v>604</v>
      </c>
      <c r="B65" s="469" t="s">
        <v>563</v>
      </c>
      <c r="C65" s="514" t="s">
        <v>742</v>
      </c>
      <c r="D65" s="533" t="s">
        <v>748</v>
      </c>
      <c r="E65" s="514" t="s">
        <v>749</v>
      </c>
    </row>
    <row r="66" spans="1:5" s="12" customFormat="1" ht="58.5" thickBot="1">
      <c r="A66" s="519" t="s">
        <v>436</v>
      </c>
      <c r="B66" s="520" t="s">
        <v>563</v>
      </c>
      <c r="C66" s="542" t="s">
        <v>437</v>
      </c>
      <c r="D66" s="542" t="s">
        <v>438</v>
      </c>
      <c r="E66" s="542" t="s">
        <v>816</v>
      </c>
    </row>
    <row r="67" spans="1:5" s="12" customFormat="1" ht="43.5" thickBot="1">
      <c r="A67" s="527" t="s">
        <v>774</v>
      </c>
      <c r="B67" s="527" t="s">
        <v>563</v>
      </c>
      <c r="C67" s="514" t="s">
        <v>775</v>
      </c>
      <c r="D67" s="675" t="s">
        <v>776</v>
      </c>
      <c r="E67" s="514" t="s">
        <v>777</v>
      </c>
    </row>
    <row r="68" spans="1:5" s="12" customFormat="1" ht="71.25">
      <c r="A68" s="469" t="s">
        <v>778</v>
      </c>
      <c r="B68" s="469" t="s">
        <v>563</v>
      </c>
      <c r="C68" s="470" t="s">
        <v>779</v>
      </c>
      <c r="D68" s="536" t="s">
        <v>780</v>
      </c>
      <c r="E68" s="471" t="s">
        <v>781</v>
      </c>
    </row>
    <row r="69" spans="1:5" s="12" customFormat="1" ht="131.25">
      <c r="A69" s="666" t="s">
        <v>980</v>
      </c>
      <c r="B69" s="666" t="s">
        <v>563</v>
      </c>
      <c r="C69" s="664" t="s">
        <v>993</v>
      </c>
      <c r="D69" s="665" t="s">
        <v>981</v>
      </c>
      <c r="E69" s="665" t="s">
        <v>982</v>
      </c>
    </row>
    <row r="70" spans="1:5" s="12" customFormat="1" ht="321.75">
      <c r="A70" s="469" t="s">
        <v>439</v>
      </c>
      <c r="B70" s="469" t="s">
        <v>399</v>
      </c>
      <c r="C70" s="470" t="s">
        <v>407</v>
      </c>
      <c r="D70" s="471" t="s">
        <v>985</v>
      </c>
      <c r="E70" s="471" t="s">
        <v>2004</v>
      </c>
    </row>
    <row r="71" spans="1:5" s="12" customFormat="1" ht="399">
      <c r="A71" s="468" t="s">
        <v>743</v>
      </c>
      <c r="B71" s="469" t="s">
        <v>399</v>
      </c>
      <c r="C71" s="470" t="s">
        <v>834</v>
      </c>
      <c r="D71" s="471" t="s">
        <v>744</v>
      </c>
      <c r="E71" s="473" t="s">
        <v>833</v>
      </c>
    </row>
    <row r="72" spans="1:5" ht="132">
      <c r="A72" s="469" t="s">
        <v>562</v>
      </c>
      <c r="B72" s="667">
        <v>11</v>
      </c>
      <c r="C72" s="664" t="s">
        <v>403</v>
      </c>
      <c r="D72" s="664" t="s">
        <v>986</v>
      </c>
      <c r="E72" s="664" t="s">
        <v>987</v>
      </c>
    </row>
    <row r="73" spans="1:5" s="39" customFormat="1" ht="57">
      <c r="A73" s="520" t="s">
        <v>440</v>
      </c>
      <c r="B73" s="520" t="s">
        <v>399</v>
      </c>
      <c r="C73" s="521" t="s">
        <v>441</v>
      </c>
      <c r="D73" s="522" t="s">
        <v>442</v>
      </c>
      <c r="E73" s="518" t="s">
        <v>817</v>
      </c>
    </row>
    <row r="74" spans="1:5" ht="271.5">
      <c r="A74" s="520" t="s">
        <v>398</v>
      </c>
      <c r="B74" s="520" t="s">
        <v>399</v>
      </c>
      <c r="C74" s="521" t="s">
        <v>403</v>
      </c>
      <c r="D74" s="522" t="s">
        <v>818</v>
      </c>
      <c r="E74" s="522" t="s">
        <v>839</v>
      </c>
    </row>
    <row r="75" spans="1:5" ht="57.75">
      <c r="A75" s="469" t="s">
        <v>398</v>
      </c>
      <c r="B75" s="469" t="s">
        <v>399</v>
      </c>
      <c r="C75" s="470" t="s">
        <v>403</v>
      </c>
      <c r="D75" s="470" t="s">
        <v>988</v>
      </c>
      <c r="E75" s="471" t="s">
        <v>989</v>
      </c>
    </row>
    <row r="76" spans="1:5" ht="28.5">
      <c r="A76" s="469" t="s">
        <v>750</v>
      </c>
      <c r="B76" s="469" t="s">
        <v>399</v>
      </c>
      <c r="C76" s="470" t="s">
        <v>835</v>
      </c>
      <c r="D76" s="471" t="s">
        <v>751</v>
      </c>
      <c r="E76" s="471" t="s">
        <v>752</v>
      </c>
    </row>
    <row r="77" spans="1:5" ht="60">
      <c r="A77" s="469" t="s">
        <v>782</v>
      </c>
      <c r="B77" s="469" t="s">
        <v>555</v>
      </c>
      <c r="C77" s="470" t="s">
        <v>403</v>
      </c>
      <c r="D77" s="536" t="s">
        <v>783</v>
      </c>
      <c r="E77" s="471" t="s">
        <v>784</v>
      </c>
    </row>
    <row r="78" spans="1:5" ht="409.5" customHeight="1">
      <c r="A78" s="666" t="s">
        <v>588</v>
      </c>
      <c r="B78" s="666" t="s">
        <v>555</v>
      </c>
      <c r="C78" s="664" t="s">
        <v>745</v>
      </c>
      <c r="D78" s="665" t="s">
        <v>990</v>
      </c>
      <c r="E78" s="665" t="s">
        <v>996</v>
      </c>
    </row>
    <row r="79" spans="1:5" ht="15.75">
      <c r="A79" s="1468"/>
      <c r="B79" s="1469"/>
      <c r="C79" s="1470"/>
      <c r="D79" s="1471"/>
      <c r="E79" s="1472"/>
    </row>
    <row r="80" spans="1:5" ht="15.75">
      <c r="A80" s="1468"/>
      <c r="B80" s="1469"/>
      <c r="C80" s="1470"/>
      <c r="D80" s="1471"/>
      <c r="E80" s="1472"/>
    </row>
    <row r="81" spans="1:5" ht="15.75">
      <c r="A81" s="311"/>
      <c r="B81" s="312"/>
      <c r="C81" s="309"/>
      <c r="D81" s="314"/>
      <c r="E81" s="310"/>
    </row>
    <row r="82" spans="1:5" ht="15.75">
      <c r="A82" s="311"/>
      <c r="B82" s="312"/>
      <c r="C82" s="309"/>
      <c r="D82" s="314"/>
      <c r="E82" s="310"/>
    </row>
    <row r="83" spans="1:5" ht="15.75">
      <c r="A83" s="1748" t="s">
        <v>182</v>
      </c>
      <c r="B83" s="1749"/>
      <c r="C83" s="1749"/>
      <c r="D83" s="1749"/>
      <c r="E83" s="1750"/>
    </row>
    <row r="84" spans="1:5" ht="15.75">
      <c r="A84" s="12"/>
      <c r="B84" s="12"/>
      <c r="C84" s="12"/>
      <c r="D84" s="12"/>
      <c r="E84" s="12"/>
    </row>
    <row r="85" spans="1:5" ht="15.75">
      <c r="A85" s="12"/>
      <c r="B85" s="12"/>
      <c r="C85" s="12"/>
      <c r="D85" s="12"/>
      <c r="E85" s="12"/>
    </row>
    <row r="86" spans="1:5" ht="15.75">
      <c r="A86" s="12"/>
      <c r="B86" s="12"/>
      <c r="C86" s="12"/>
      <c r="D86" s="12"/>
      <c r="E86" s="12"/>
    </row>
    <row r="87" spans="1:5" ht="15.75">
      <c r="A87" s="12"/>
      <c r="B87" s="12"/>
      <c r="C87" s="12"/>
      <c r="D87" s="12"/>
      <c r="E87" s="12"/>
    </row>
    <row r="88" spans="1:5" ht="15.75">
      <c r="A88" s="12"/>
      <c r="B88" s="12"/>
      <c r="C88" s="12"/>
      <c r="D88" s="12"/>
      <c r="E88" s="12"/>
    </row>
    <row r="89" spans="1:5" ht="15.75">
      <c r="A89" s="12"/>
      <c r="B89" s="12"/>
      <c r="C89" s="12"/>
      <c r="D89" s="12"/>
      <c r="E89" s="12"/>
    </row>
    <row r="90" spans="1:5" ht="15.75">
      <c r="A90" s="12"/>
      <c r="B90" s="12"/>
      <c r="C90" s="12"/>
      <c r="D90" s="12"/>
      <c r="E90" s="12"/>
    </row>
    <row r="91" spans="1:5" ht="15.75">
      <c r="A91" s="12"/>
      <c r="B91" s="12"/>
      <c r="C91" s="12"/>
      <c r="D91" s="12"/>
      <c r="E91" s="12"/>
    </row>
    <row r="92" spans="1:5" ht="15.75">
      <c r="A92" s="12"/>
      <c r="B92" s="12"/>
      <c r="C92" s="12"/>
      <c r="D92" s="12"/>
      <c r="E92" s="12"/>
    </row>
    <row r="93" spans="1:5" ht="15.75">
      <c r="A93" s="12"/>
      <c r="B93" s="12"/>
      <c r="C93" s="12"/>
      <c r="D93" s="12"/>
      <c r="E93" s="12"/>
    </row>
    <row r="94" spans="1:5" ht="15.75">
      <c r="A94" s="12"/>
      <c r="B94" s="12"/>
      <c r="C94" s="12"/>
      <c r="D94" s="12"/>
      <c r="E94" s="12"/>
    </row>
    <row r="95" spans="1:5" ht="15.75">
      <c r="A95" s="12"/>
      <c r="B95" s="12"/>
      <c r="C95" s="12"/>
      <c r="D95" s="12"/>
      <c r="E95" s="12"/>
    </row>
    <row r="96" spans="1:5" ht="15.75">
      <c r="A96" s="12"/>
      <c r="B96" s="12"/>
      <c r="C96" s="12"/>
      <c r="D96" s="12"/>
      <c r="E96" s="12"/>
    </row>
    <row r="97" spans="1:5" ht="15.75">
      <c r="A97" s="12"/>
      <c r="B97" s="12"/>
      <c r="C97" s="12"/>
      <c r="D97" s="12"/>
      <c r="E97" s="12"/>
    </row>
    <row r="98" spans="1:5" ht="15.75">
      <c r="A98" s="12"/>
      <c r="B98" s="12"/>
      <c r="C98" s="12"/>
      <c r="D98" s="12"/>
      <c r="E98" s="12"/>
    </row>
    <row r="99" spans="1:5" ht="15.75">
      <c r="A99" s="12"/>
      <c r="B99" s="12"/>
      <c r="C99" s="12"/>
      <c r="D99" s="12"/>
      <c r="E99" s="12"/>
    </row>
    <row r="100" spans="1:5" ht="15.75">
      <c r="A100" s="12"/>
      <c r="B100" s="12"/>
      <c r="C100" s="12"/>
      <c r="D100" s="12"/>
      <c r="E100" s="12"/>
    </row>
    <row r="101" spans="1:5" ht="15.75">
      <c r="A101" s="12"/>
      <c r="B101" s="12"/>
      <c r="C101" s="12"/>
      <c r="D101" s="12"/>
      <c r="E101" s="12"/>
    </row>
    <row r="102" spans="1:5" ht="15.75">
      <c r="A102" s="12"/>
      <c r="B102" s="12"/>
      <c r="C102" s="12"/>
      <c r="D102" s="12"/>
      <c r="E102" s="12"/>
    </row>
    <row r="103" spans="1:5" ht="15.75">
      <c r="A103" s="12"/>
      <c r="B103" s="12"/>
      <c r="C103" s="12"/>
      <c r="D103" s="12"/>
      <c r="E103" s="12"/>
    </row>
    <row r="104" spans="1:5" ht="15.75">
      <c r="A104" s="12"/>
      <c r="B104" s="12"/>
      <c r="C104" s="12"/>
      <c r="D104" s="12"/>
      <c r="E104" s="12"/>
    </row>
    <row r="105" spans="1:5" ht="15.75">
      <c r="A105" s="12"/>
      <c r="B105" s="12"/>
      <c r="C105" s="12"/>
      <c r="D105" s="12"/>
      <c r="E105" s="12"/>
    </row>
    <row r="106" spans="1:5" ht="15.75">
      <c r="A106" s="12"/>
      <c r="B106" s="12"/>
      <c r="C106" s="12"/>
      <c r="D106" s="12"/>
      <c r="E106" s="12"/>
    </row>
    <row r="107" spans="1:5" ht="15.75">
      <c r="A107" s="12"/>
      <c r="B107" s="12"/>
      <c r="C107" s="12"/>
      <c r="D107" s="12"/>
      <c r="E107" s="12"/>
    </row>
    <row r="108" spans="1:5" ht="15.75">
      <c r="A108" s="12"/>
      <c r="B108" s="12"/>
      <c r="C108" s="12"/>
      <c r="D108" s="12"/>
      <c r="E108" s="12"/>
    </row>
    <row r="109" spans="1:5" ht="15.75">
      <c r="A109" s="12"/>
      <c r="B109" s="12"/>
      <c r="C109" s="12"/>
      <c r="D109" s="12"/>
      <c r="E109" s="12"/>
    </row>
    <row r="110" spans="1:5" ht="15.75">
      <c r="A110" s="12"/>
      <c r="B110" s="12"/>
      <c r="C110" s="12"/>
      <c r="D110" s="12"/>
      <c r="E110" s="12"/>
    </row>
    <row r="111" spans="1:5" ht="15.75">
      <c r="A111" s="12"/>
      <c r="B111" s="12"/>
      <c r="C111" s="12"/>
      <c r="D111" s="12"/>
      <c r="E111" s="12"/>
    </row>
    <row r="112" spans="1:5" ht="15.75">
      <c r="A112" s="12"/>
      <c r="B112" s="12"/>
      <c r="C112" s="12"/>
      <c r="D112" s="12"/>
      <c r="E112" s="12"/>
    </row>
    <row r="113" spans="1:5" ht="15.75">
      <c r="A113" s="12"/>
      <c r="B113" s="12"/>
      <c r="C113" s="12"/>
      <c r="D113" s="12"/>
      <c r="E113" s="12"/>
    </row>
    <row r="114" spans="1:5" ht="15.75">
      <c r="A114" s="12"/>
      <c r="B114" s="12"/>
      <c r="C114" s="12"/>
      <c r="D114" s="12"/>
      <c r="E114" s="12"/>
    </row>
    <row r="115" spans="1:5" ht="15.75">
      <c r="A115" s="12"/>
      <c r="B115" s="12"/>
      <c r="C115" s="12"/>
      <c r="D115" s="12"/>
      <c r="E115" s="12"/>
    </row>
    <row r="116" spans="1:5" ht="15.75">
      <c r="A116" s="12"/>
      <c r="B116" s="12"/>
      <c r="C116" s="12"/>
      <c r="D116" s="12"/>
      <c r="E116" s="12"/>
    </row>
    <row r="117" spans="1:5" ht="15.75">
      <c r="A117" s="12"/>
      <c r="B117" s="12"/>
      <c r="C117" s="12"/>
      <c r="D117" s="12"/>
      <c r="E117" s="12"/>
    </row>
    <row r="118" spans="1:5" ht="15.75">
      <c r="A118" s="12"/>
      <c r="B118" s="12"/>
      <c r="C118" s="12"/>
      <c r="D118" s="12"/>
      <c r="E118" s="12"/>
    </row>
    <row r="119" spans="1:5" ht="15.75">
      <c r="A119" s="12"/>
      <c r="B119" s="12"/>
      <c r="C119" s="12"/>
      <c r="D119" s="12"/>
      <c r="E119" s="12"/>
    </row>
    <row r="120" spans="1:5" ht="15.75">
      <c r="A120" s="12"/>
      <c r="B120" s="12"/>
      <c r="C120" s="12"/>
      <c r="D120" s="12"/>
      <c r="E120" s="12"/>
    </row>
    <row r="121" spans="1:5" ht="15.75">
      <c r="A121" s="12"/>
      <c r="B121" s="12"/>
      <c r="C121" s="12"/>
      <c r="D121" s="12"/>
      <c r="E121" s="12"/>
    </row>
    <row r="122" spans="1:5" ht="15.75">
      <c r="A122" s="12"/>
      <c r="B122" s="12"/>
      <c r="C122" s="12"/>
      <c r="D122" s="12"/>
      <c r="E122" s="12"/>
    </row>
    <row r="123" spans="1:5" ht="15.75">
      <c r="A123" s="12"/>
      <c r="B123" s="12"/>
      <c r="C123" s="12"/>
      <c r="D123" s="12"/>
      <c r="E123" s="12"/>
    </row>
    <row r="124" spans="1:5" ht="15.75">
      <c r="A124" s="12"/>
      <c r="B124" s="12"/>
      <c r="C124" s="12"/>
      <c r="D124" s="12"/>
      <c r="E124" s="12"/>
    </row>
    <row r="125" spans="1:5" ht="15.75">
      <c r="A125" s="12"/>
      <c r="B125" s="12"/>
      <c r="C125" s="12"/>
      <c r="D125" s="12"/>
      <c r="E125" s="12"/>
    </row>
    <row r="126" spans="1:5" ht="15.75">
      <c r="A126" s="12"/>
      <c r="B126" s="12"/>
      <c r="C126" s="12"/>
      <c r="D126" s="12"/>
      <c r="E126" s="12"/>
    </row>
    <row r="127" spans="1:5" ht="15.75">
      <c r="A127" s="12"/>
      <c r="B127" s="12"/>
      <c r="C127" s="12"/>
      <c r="D127" s="12"/>
      <c r="E127" s="12"/>
    </row>
    <row r="128" spans="1:5" ht="15.75">
      <c r="A128" s="12"/>
      <c r="B128" s="12"/>
      <c r="C128" s="12"/>
      <c r="D128" s="12"/>
      <c r="E128" s="12"/>
    </row>
    <row r="129" spans="1:5" ht="15.75">
      <c r="A129" s="12"/>
      <c r="B129" s="12"/>
      <c r="C129" s="12"/>
      <c r="D129" s="12"/>
      <c r="E129" s="12"/>
    </row>
    <row r="130" spans="1:5" ht="15.75">
      <c r="A130" s="12"/>
      <c r="B130" s="12"/>
      <c r="C130" s="12"/>
      <c r="D130" s="12"/>
      <c r="E130" s="12"/>
    </row>
    <row r="131" spans="1:5" ht="15.75">
      <c r="A131" s="12"/>
      <c r="B131" s="12"/>
      <c r="C131" s="12"/>
      <c r="D131" s="12"/>
      <c r="E131" s="12"/>
    </row>
    <row r="132" spans="1:5" ht="15.75">
      <c r="A132" s="12"/>
      <c r="B132" s="12"/>
      <c r="C132" s="12"/>
      <c r="D132" s="12"/>
      <c r="E132" s="12"/>
    </row>
    <row r="133" spans="1:5" ht="15.75">
      <c r="A133" s="12"/>
      <c r="B133" s="12"/>
      <c r="C133" s="12"/>
      <c r="D133" s="12"/>
      <c r="E133" s="12"/>
    </row>
    <row r="134" spans="1:5" ht="15.75">
      <c r="A134" s="12"/>
      <c r="B134" s="12"/>
      <c r="C134" s="12"/>
      <c r="D134" s="12"/>
      <c r="E134" s="12"/>
    </row>
    <row r="135" spans="1:5" ht="15.75">
      <c r="A135" s="12"/>
      <c r="B135" s="12"/>
      <c r="C135" s="12"/>
      <c r="D135" s="12"/>
      <c r="E135" s="12"/>
    </row>
    <row r="136" spans="1:5" ht="15.75">
      <c r="A136" s="12"/>
      <c r="B136" s="12"/>
      <c r="C136" s="12"/>
      <c r="D136" s="12"/>
      <c r="E136" s="12"/>
    </row>
    <row r="137" spans="1:5" ht="15.75">
      <c r="A137" s="12"/>
      <c r="B137" s="12"/>
      <c r="C137" s="12"/>
      <c r="D137" s="12"/>
      <c r="E137" s="12"/>
    </row>
    <row r="138" spans="1:5" ht="15.75">
      <c r="A138" s="12"/>
      <c r="B138" s="12"/>
      <c r="C138" s="12"/>
      <c r="D138" s="12"/>
      <c r="E138" s="12"/>
    </row>
    <row r="139" spans="1:5" ht="15.75">
      <c r="A139" s="12"/>
      <c r="B139" s="12"/>
      <c r="C139" s="12"/>
      <c r="D139" s="12"/>
      <c r="E139" s="12"/>
    </row>
    <row r="140" spans="1:5" ht="15.75">
      <c r="A140" s="12"/>
      <c r="B140" s="12"/>
      <c r="C140" s="12"/>
      <c r="D140" s="12"/>
      <c r="E140" s="12"/>
    </row>
    <row r="141" spans="1:5" ht="15.75">
      <c r="A141" s="12"/>
      <c r="B141" s="12"/>
      <c r="C141" s="12"/>
      <c r="D141" s="12"/>
      <c r="E141" s="12"/>
    </row>
    <row r="142" spans="1:5" ht="15.75">
      <c r="A142" s="12"/>
      <c r="B142" s="12"/>
      <c r="C142" s="12"/>
      <c r="D142" s="12"/>
      <c r="E142" s="12"/>
    </row>
    <row r="143" spans="1:5" ht="15.75">
      <c r="A143" s="12"/>
      <c r="B143" s="12"/>
      <c r="C143" s="12"/>
      <c r="D143" s="12"/>
      <c r="E143" s="12"/>
    </row>
    <row r="144" spans="1:5" ht="15.75">
      <c r="A144" s="12"/>
      <c r="B144" s="12"/>
      <c r="C144" s="12"/>
      <c r="D144" s="12"/>
      <c r="E144" s="12"/>
    </row>
    <row r="145" spans="1:5" ht="15.75">
      <c r="A145" s="12"/>
      <c r="B145" s="12"/>
      <c r="C145" s="12"/>
      <c r="D145" s="12"/>
      <c r="E145" s="12"/>
    </row>
    <row r="146" spans="1:5" ht="15.75">
      <c r="A146" s="12"/>
      <c r="B146" s="12"/>
      <c r="C146" s="12"/>
      <c r="D146" s="12"/>
      <c r="E146" s="12"/>
    </row>
    <row r="147" spans="1:5" ht="15.75">
      <c r="A147" s="12"/>
      <c r="B147" s="12"/>
      <c r="C147" s="12"/>
      <c r="D147" s="12"/>
      <c r="E147" s="12"/>
    </row>
    <row r="148" spans="1:5" ht="15.75">
      <c r="A148" s="12"/>
      <c r="B148" s="12"/>
      <c r="C148" s="12"/>
      <c r="D148" s="12"/>
      <c r="E148" s="12"/>
    </row>
    <row r="149" spans="1:5" ht="15.75">
      <c r="A149" s="12"/>
      <c r="B149" s="12"/>
      <c r="C149" s="12"/>
      <c r="D149" s="12"/>
      <c r="E149" s="12"/>
    </row>
    <row r="150" spans="1:5" ht="15.75">
      <c r="A150" s="12"/>
      <c r="B150" s="12"/>
      <c r="C150" s="12"/>
      <c r="D150" s="12"/>
      <c r="E150" s="12"/>
    </row>
  </sheetData>
  <sheetProtection insertRows="0" deleteRows="0"/>
  <mergeCells count="10">
    <mergeCell ref="A83:E83"/>
    <mergeCell ref="A1:B1"/>
    <mergeCell ref="C1:E1"/>
    <mergeCell ref="A3:E3"/>
    <mergeCell ref="A10:B10"/>
    <mergeCell ref="C10:C11"/>
    <mergeCell ref="E10:E11"/>
    <mergeCell ref="D10:D11"/>
    <mergeCell ref="A4:E4"/>
    <mergeCell ref="A8:E8"/>
  </mergeCell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1.xml><?xml version="1.0" encoding="utf-8"?>
<worksheet xmlns="http://schemas.openxmlformats.org/spreadsheetml/2006/main" xmlns:r="http://schemas.openxmlformats.org/officeDocument/2006/relationships">
  <dimension ref="A1:F5"/>
  <sheetViews>
    <sheetView showGridLines="0" zoomScale="80" zoomScaleNormal="80" zoomScalePageLayoutView="60" workbookViewId="0" topLeftCell="A1">
      <selection activeCell="C8" sqref="C8"/>
    </sheetView>
  </sheetViews>
  <sheetFormatPr defaultColWidth="9.140625" defaultRowHeight="15"/>
  <cols>
    <col min="1" max="1" width="25.28125" style="1" customWidth="1"/>
    <col min="2" max="2" width="19.00390625" style="1" customWidth="1"/>
    <col min="3" max="3" width="30.00390625" style="1" customWidth="1"/>
    <col min="4" max="4" width="32.140625" style="1" customWidth="1"/>
    <col min="5" max="5" width="42.57421875" style="1" customWidth="1"/>
    <col min="6" max="16384" width="9.140625" style="1" customWidth="1"/>
  </cols>
  <sheetData>
    <row r="1" spans="1:6" s="96" customFormat="1" ht="16.5">
      <c r="A1" s="103" t="s">
        <v>231</v>
      </c>
      <c r="B1" s="336" t="s">
        <v>232</v>
      </c>
      <c r="C1" s="1739" t="str">
        <f>[0]!Name</f>
        <v>Институт по биоразнообразие и екосистемни изследвания</v>
      </c>
      <c r="D1" s="1739"/>
      <c r="E1" s="1739"/>
      <c r="F1" s="1739"/>
    </row>
    <row r="2" s="2" customFormat="1" ht="21.75" customHeight="1"/>
    <row r="3" spans="1:4" s="7" customFormat="1" ht="74.25" customHeight="1">
      <c r="A3" s="1604" t="s">
        <v>340</v>
      </c>
      <c r="B3" s="1604"/>
      <c r="C3" s="1604"/>
      <c r="D3" s="1604"/>
    </row>
    <row r="4" spans="1:3" ht="15.75">
      <c r="A4" s="372" t="s">
        <v>202</v>
      </c>
      <c r="B4" s="373" t="s">
        <v>203</v>
      </c>
      <c r="C4" s="374" t="s">
        <v>204</v>
      </c>
    </row>
    <row r="5" spans="1:3" ht="16.5" thickBot="1">
      <c r="A5" s="442">
        <v>68</v>
      </c>
      <c r="B5" s="442">
        <v>148</v>
      </c>
      <c r="C5" s="442">
        <v>151</v>
      </c>
    </row>
    <row r="6" s="12" customFormat="1" ht="15" thickTop="1"/>
    <row r="7" s="12" customFormat="1" ht="14.25"/>
    <row r="8" s="12" customFormat="1" ht="14.25"/>
    <row r="9" s="12" customFormat="1" ht="14.25"/>
    <row r="10" s="12" customFormat="1" ht="14.25"/>
    <row r="11" s="12" customFormat="1" ht="14.25"/>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sheetData>
  <sheetProtection insertRows="0" deleteRows="0"/>
  <mergeCells count="2">
    <mergeCell ref="C1:F1"/>
    <mergeCell ref="A3:D3"/>
  </mergeCell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2.xml><?xml version="1.0" encoding="utf-8"?>
<worksheet xmlns="http://schemas.openxmlformats.org/spreadsheetml/2006/main" xmlns:r="http://schemas.openxmlformats.org/officeDocument/2006/relationships">
  <dimension ref="A1:E83"/>
  <sheetViews>
    <sheetView showGridLines="0" zoomScale="80" zoomScaleNormal="80" zoomScalePageLayoutView="60" workbookViewId="0" topLeftCell="A1">
      <selection activeCell="H3" sqref="H3"/>
    </sheetView>
  </sheetViews>
  <sheetFormatPr defaultColWidth="9.140625" defaultRowHeight="15"/>
  <cols>
    <col min="1" max="1" width="18.140625" style="1" customWidth="1"/>
    <col min="2" max="2" width="20.421875" style="1" customWidth="1"/>
    <col min="3" max="3" width="27.8515625" style="1" customWidth="1"/>
    <col min="4" max="4" width="34.00390625" style="1" customWidth="1"/>
    <col min="5" max="5" width="42.57421875" style="1" customWidth="1"/>
    <col min="6" max="16384" width="9.140625" style="1" customWidth="1"/>
  </cols>
  <sheetData>
    <row r="1" spans="1:5" s="96" customFormat="1" ht="16.5">
      <c r="A1" s="1738" t="s">
        <v>58</v>
      </c>
      <c r="B1" s="1738"/>
      <c r="C1" s="1739" t="str">
        <f>[0]!Name</f>
        <v>Институт по биоразнообразие и екосистемни изследвания</v>
      </c>
      <c r="D1" s="1739"/>
      <c r="E1" s="1739"/>
    </row>
    <row r="2" s="2" customFormat="1" ht="21.75" customHeight="1"/>
    <row r="3" spans="1:5" s="7" customFormat="1" ht="51" customHeight="1">
      <c r="A3" s="1604" t="s">
        <v>2000</v>
      </c>
      <c r="B3" s="1604"/>
      <c r="C3" s="1604"/>
      <c r="D3" s="1604"/>
      <c r="E3" s="1604"/>
    </row>
    <row r="4" spans="1:5" s="7" customFormat="1" ht="14.25" customHeight="1" thickBot="1">
      <c r="A4" s="1747" t="s">
        <v>199</v>
      </c>
      <c r="B4" s="1747"/>
      <c r="C4" s="1747"/>
      <c r="D4" s="1747"/>
      <c r="E4" s="1747"/>
    </row>
    <row r="5" spans="1:4" s="7" customFormat="1" ht="13.5" customHeight="1" thickBot="1">
      <c r="A5" s="303" t="s">
        <v>17</v>
      </c>
      <c r="B5" s="304" t="s">
        <v>18</v>
      </c>
      <c r="C5" s="302"/>
      <c r="D5" s="302"/>
    </row>
    <row r="6" spans="1:4" s="7" customFormat="1" ht="12" customHeight="1">
      <c r="A6" s="313" t="s">
        <v>200</v>
      </c>
      <c r="B6" s="313" t="s">
        <v>201</v>
      </c>
      <c r="C6" s="302"/>
      <c r="D6" s="302"/>
    </row>
    <row r="7" spans="1:5" s="7" customFormat="1" ht="28.5" customHeight="1" thickBot="1">
      <c r="A7" s="285"/>
      <c r="B7" s="285"/>
      <c r="C7" s="285"/>
      <c r="D7" s="285"/>
      <c r="E7" s="285"/>
    </row>
    <row r="8" spans="1:5" ht="18.75" customHeight="1" thickBot="1" thickTop="1">
      <c r="A8" s="1740" t="s">
        <v>16</v>
      </c>
      <c r="B8" s="1741"/>
      <c r="C8" s="1742" t="s">
        <v>173</v>
      </c>
      <c r="D8" s="1751" t="s">
        <v>4</v>
      </c>
      <c r="E8" s="1744" t="s">
        <v>175</v>
      </c>
    </row>
    <row r="9" spans="1:5" ht="24" customHeight="1" thickBot="1">
      <c r="A9" s="94" t="s">
        <v>17</v>
      </c>
      <c r="B9" s="95" t="s">
        <v>18</v>
      </c>
      <c r="C9" s="1743"/>
      <c r="D9" s="1752"/>
      <c r="E9" s="1745"/>
    </row>
    <row r="10" spans="1:5" ht="16.5" thickBot="1">
      <c r="A10" s="90" t="s">
        <v>84</v>
      </c>
      <c r="B10" s="91" t="s">
        <v>85</v>
      </c>
      <c r="C10" s="92" t="s">
        <v>86</v>
      </c>
      <c r="D10" s="92" t="s">
        <v>87</v>
      </c>
      <c r="E10" s="97" t="s">
        <v>102</v>
      </c>
    </row>
    <row r="11" spans="1:5" s="12" customFormat="1" ht="29.25" thickTop="1">
      <c r="A11" s="475" t="s">
        <v>604</v>
      </c>
      <c r="B11" s="476" t="s">
        <v>557</v>
      </c>
      <c r="C11" s="477" t="s">
        <v>403</v>
      </c>
      <c r="D11" s="478" t="s">
        <v>605</v>
      </c>
      <c r="E11" s="680" t="s">
        <v>1002</v>
      </c>
    </row>
    <row r="12" spans="1:5" s="12" customFormat="1" ht="71.25">
      <c r="A12" s="475" t="s">
        <v>972</v>
      </c>
      <c r="B12" s="476" t="s">
        <v>561</v>
      </c>
      <c r="C12" s="679" t="s">
        <v>403</v>
      </c>
      <c r="D12" s="478" t="s">
        <v>997</v>
      </c>
      <c r="E12" s="488" t="s">
        <v>998</v>
      </c>
    </row>
    <row r="13" spans="1:5" s="12" customFormat="1" ht="85.5">
      <c r="A13" s="1413" t="s">
        <v>588</v>
      </c>
      <c r="B13" s="476" t="s">
        <v>555</v>
      </c>
      <c r="C13" s="679" t="s">
        <v>999</v>
      </c>
      <c r="D13" s="478" t="s">
        <v>1000</v>
      </c>
      <c r="E13" s="488" t="s">
        <v>1001</v>
      </c>
    </row>
    <row r="14" spans="1:5" s="12" customFormat="1" ht="14.25">
      <c r="A14" s="319"/>
      <c r="B14" s="320"/>
      <c r="C14" s="243"/>
      <c r="D14" s="244"/>
      <c r="E14" s="245"/>
    </row>
    <row r="15" spans="1:5" s="12" customFormat="1" ht="14.25">
      <c r="A15" s="319"/>
      <c r="B15" s="320"/>
      <c r="C15" s="243"/>
      <c r="D15" s="244"/>
      <c r="E15" s="245"/>
    </row>
    <row r="16" spans="1:5" s="12" customFormat="1" ht="14.25">
      <c r="A16" s="321"/>
      <c r="B16" s="322"/>
      <c r="C16" s="246"/>
      <c r="D16" s="247"/>
      <c r="E16" s="248"/>
    </row>
    <row r="17" spans="1:5" s="12" customFormat="1" ht="14.25">
      <c r="A17" s="321"/>
      <c r="B17" s="322"/>
      <c r="C17" s="246"/>
      <c r="D17" s="247"/>
      <c r="E17" s="248"/>
    </row>
    <row r="18" spans="1:5" s="12" customFormat="1" ht="15">
      <c r="A18" s="1748" t="s">
        <v>182</v>
      </c>
      <c r="B18" s="1749"/>
      <c r="C18" s="1749"/>
      <c r="D18" s="1749"/>
      <c r="E18" s="1750"/>
    </row>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pans="1:5" ht="15.75">
      <c r="A82" s="12"/>
      <c r="B82" s="12"/>
      <c r="C82" s="12"/>
      <c r="D82" s="12"/>
      <c r="E82" s="12"/>
    </row>
    <row r="83" spans="1:5" ht="15.75">
      <c r="A83" s="12"/>
      <c r="B83" s="12"/>
      <c r="C83" s="12"/>
      <c r="D83" s="12"/>
      <c r="E83" s="12"/>
    </row>
  </sheetData>
  <sheetProtection insertRows="0" deleteRows="0"/>
  <mergeCells count="9">
    <mergeCell ref="A18:E18"/>
    <mergeCell ref="A1:B1"/>
    <mergeCell ref="C1:E1"/>
    <mergeCell ref="A3:E3"/>
    <mergeCell ref="A8:B8"/>
    <mergeCell ref="C8:C9"/>
    <mergeCell ref="D8:D9"/>
    <mergeCell ref="E8:E9"/>
    <mergeCell ref="A4:E4"/>
  </mergeCell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3.xml><?xml version="1.0" encoding="utf-8"?>
<worksheet xmlns="http://schemas.openxmlformats.org/spreadsheetml/2006/main" xmlns:r="http://schemas.openxmlformats.org/officeDocument/2006/relationships">
  <dimension ref="A1:D85"/>
  <sheetViews>
    <sheetView showGridLines="0" zoomScale="80" zoomScaleNormal="80" zoomScalePageLayoutView="60" workbookViewId="0" topLeftCell="A7">
      <selection activeCell="A12" sqref="A12"/>
    </sheetView>
  </sheetViews>
  <sheetFormatPr defaultColWidth="9.140625" defaultRowHeight="15"/>
  <cols>
    <col min="1" max="1" width="37.28125" style="1" customWidth="1"/>
    <col min="2" max="2" width="27.7109375" style="1" customWidth="1"/>
    <col min="3" max="3" width="41.421875" style="1" customWidth="1"/>
    <col min="4" max="4" width="16.00390625" style="1" customWidth="1"/>
    <col min="5" max="16384" width="9.140625" style="1" customWidth="1"/>
  </cols>
  <sheetData>
    <row r="1" spans="1:4" s="96" customFormat="1" ht="16.5">
      <c r="A1" s="103" t="s">
        <v>58</v>
      </c>
      <c r="B1" s="1756" t="str">
        <f>[0]!Name</f>
        <v>Институт по биоразнообразие и екосистемни изследвания</v>
      </c>
      <c r="C1" s="1756"/>
      <c r="D1" s="1756"/>
    </row>
    <row r="2" s="2" customFormat="1" ht="21.75" customHeight="1"/>
    <row r="3" spans="1:3" s="2" customFormat="1" ht="33" customHeight="1">
      <c r="A3" s="1604" t="s">
        <v>176</v>
      </c>
      <c r="B3" s="1604"/>
      <c r="C3" s="1604"/>
    </row>
    <row r="4" spans="1:3" s="7" customFormat="1" ht="78" customHeight="1">
      <c r="A4" s="1559" t="s">
        <v>177</v>
      </c>
      <c r="B4" s="1559"/>
      <c r="C4" s="1559"/>
    </row>
    <row r="5" spans="1:3" s="7" customFormat="1" ht="69" customHeight="1" thickBot="1">
      <c r="A5" s="1686" t="s">
        <v>341</v>
      </c>
      <c r="B5" s="1686"/>
      <c r="C5" s="1686"/>
    </row>
    <row r="6" spans="1:4" ht="18.75" customHeight="1" thickBot="1" thickTop="1">
      <c r="A6" s="1757" t="s">
        <v>38</v>
      </c>
      <c r="B6" s="1758"/>
      <c r="C6" s="1758"/>
      <c r="D6" s="1759"/>
    </row>
    <row r="7" spans="1:4" s="100" customFormat="1" ht="55.5" customHeight="1" thickBot="1" thickTop="1">
      <c r="A7" s="101" t="s">
        <v>26</v>
      </c>
      <c r="B7" s="102" t="s">
        <v>27</v>
      </c>
      <c r="C7" s="102" t="s">
        <v>28</v>
      </c>
      <c r="D7" s="99" t="s">
        <v>262</v>
      </c>
    </row>
    <row r="8" spans="1:4" ht="16.5" thickBot="1">
      <c r="A8" s="90" t="s">
        <v>84</v>
      </c>
      <c r="B8" s="91" t="s">
        <v>85</v>
      </c>
      <c r="C8" s="91" t="s">
        <v>86</v>
      </c>
      <c r="D8" s="97" t="s">
        <v>87</v>
      </c>
    </row>
    <row r="9" spans="1:4" s="12" customFormat="1" ht="29.25" thickTop="1">
      <c r="A9" s="479" t="s">
        <v>443</v>
      </c>
      <c r="B9" s="480" t="s">
        <v>444</v>
      </c>
      <c r="C9" s="480" t="s">
        <v>445</v>
      </c>
      <c r="D9" s="483">
        <v>2013</v>
      </c>
    </row>
    <row r="10" spans="1:4" s="12" customFormat="1" ht="142.5">
      <c r="A10" s="481" t="s">
        <v>606</v>
      </c>
      <c r="B10" s="482" t="s">
        <v>607</v>
      </c>
      <c r="C10" s="482" t="s">
        <v>608</v>
      </c>
      <c r="D10" s="484">
        <v>2010</v>
      </c>
    </row>
    <row r="11" spans="1:4" s="12" customFormat="1" ht="51">
      <c r="A11" s="548" t="s">
        <v>840</v>
      </c>
      <c r="B11" s="549" t="s">
        <v>841</v>
      </c>
      <c r="C11" s="549" t="s">
        <v>842</v>
      </c>
      <c r="D11" s="550">
        <v>2011</v>
      </c>
    </row>
    <row r="12" spans="1:4" s="12" customFormat="1" ht="14.25">
      <c r="A12" s="249"/>
      <c r="B12" s="250"/>
      <c r="C12" s="250"/>
      <c r="D12" s="245"/>
    </row>
    <row r="13" spans="1:4" s="12" customFormat="1" ht="14.25">
      <c r="A13" s="249"/>
      <c r="B13" s="250"/>
      <c r="C13" s="250"/>
      <c r="D13" s="245"/>
    </row>
    <row r="14" spans="1:4" s="12" customFormat="1" ht="14.25">
      <c r="A14" s="249"/>
      <c r="B14" s="250"/>
      <c r="C14" s="250"/>
      <c r="D14" s="245"/>
    </row>
    <row r="15" spans="1:4" s="12" customFormat="1" ht="14.25">
      <c r="A15" s="249"/>
      <c r="B15" s="250"/>
      <c r="C15" s="250"/>
      <c r="D15" s="245"/>
    </row>
    <row r="16" spans="1:4" s="12" customFormat="1" ht="14.25">
      <c r="A16" s="249"/>
      <c r="B16" s="250"/>
      <c r="C16" s="250"/>
      <c r="D16" s="245"/>
    </row>
    <row r="17" spans="1:4" s="12" customFormat="1" ht="14.25">
      <c r="A17" s="249"/>
      <c r="B17" s="250"/>
      <c r="C17" s="250"/>
      <c r="D17" s="245"/>
    </row>
    <row r="18" spans="1:4" s="12" customFormat="1" ht="14.25">
      <c r="A18" s="251"/>
      <c r="B18" s="252"/>
      <c r="C18" s="252"/>
      <c r="D18" s="248"/>
    </row>
    <row r="19" spans="1:4" s="12" customFormat="1" ht="15.75" customHeight="1">
      <c r="A19" s="251"/>
      <c r="B19" s="252"/>
      <c r="C19" s="252"/>
      <c r="D19" s="248"/>
    </row>
    <row r="20" spans="1:4" s="12" customFormat="1" ht="14.25">
      <c r="A20" s="251"/>
      <c r="B20" s="252"/>
      <c r="C20" s="252"/>
      <c r="D20" s="248"/>
    </row>
    <row r="21" spans="1:4" s="12" customFormat="1" ht="15">
      <c r="A21" s="1754" t="s">
        <v>182</v>
      </c>
      <c r="B21" s="1755"/>
      <c r="C21" s="1755"/>
      <c r="D21" s="1755"/>
    </row>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pans="1:4" ht="15.75">
      <c r="A84" s="12"/>
      <c r="B84" s="12"/>
      <c r="C84" s="12"/>
      <c r="D84" s="12"/>
    </row>
    <row r="85" spans="1:4" ht="15.75">
      <c r="A85" s="12"/>
      <c r="B85" s="12"/>
      <c r="C85" s="12"/>
      <c r="D85" s="12"/>
    </row>
  </sheetData>
  <sheetProtection insertRows="0" deleteRows="0"/>
  <mergeCells count="6">
    <mergeCell ref="A21:D21"/>
    <mergeCell ref="B1:D1"/>
    <mergeCell ref="A4:C4"/>
    <mergeCell ref="A3:C3"/>
    <mergeCell ref="A5:C5"/>
    <mergeCell ref="A6:D6"/>
  </mergeCells>
  <conditionalFormatting sqref="B9 B12:B20">
    <cfRule type="expression" priority="18" dxfId="0">
      <formula>AND(COUNTBLANK($A9)=0,COUNTBLANK($B9)=1)</formula>
    </cfRule>
  </conditionalFormatting>
  <conditionalFormatting sqref="C9 C12:C20">
    <cfRule type="expression" priority="14" dxfId="0">
      <formula>AND(COUNTBLANK($B9)=0,COUNTBLANK($C9)=1)</formula>
    </cfRule>
    <cfRule type="expression" priority="17" dxfId="0">
      <formula>AND(COUNTBLANK($A9)=0,COUNTBLANK($C9)=1)</formula>
    </cfRule>
  </conditionalFormatting>
  <conditionalFormatting sqref="D9 D12:D20">
    <cfRule type="expression" priority="13" dxfId="0">
      <formula>AND(COUNTBLANK($B9)=0,COUNTBLANK($D9)=1)</formula>
    </cfRule>
    <cfRule type="expression" priority="16" dxfId="0">
      <formula>AND(COUNTBLANK($A9)=0,COUNTBLANK($D9)=1)</formula>
    </cfRule>
  </conditionalFormatting>
  <conditionalFormatting sqref="A9 A12:A20">
    <cfRule type="expression" priority="15" dxfId="0">
      <formula>AND(COUNTBLANK($B9)=0,COUNTBLANK($A9)=1)</formula>
    </cfRule>
  </conditionalFormatting>
  <conditionalFormatting sqref="B10">
    <cfRule type="expression" priority="12" dxfId="0">
      <formula>AND(COUNTBLANK($A10)=0,COUNTBLANK($B10)=1)</formula>
    </cfRule>
  </conditionalFormatting>
  <conditionalFormatting sqref="C10">
    <cfRule type="expression" priority="8" dxfId="0">
      <formula>AND(COUNTBLANK($B10)=0,COUNTBLANK($C10)=1)</formula>
    </cfRule>
    <cfRule type="expression" priority="11" dxfId="0">
      <formula>AND(COUNTBLANK($A10)=0,COUNTBLANK($C10)=1)</formula>
    </cfRule>
  </conditionalFormatting>
  <conditionalFormatting sqref="D10">
    <cfRule type="expression" priority="7" dxfId="0">
      <formula>AND(COUNTBLANK($B10)=0,COUNTBLANK($D10)=1)</formula>
    </cfRule>
    <cfRule type="expression" priority="10" dxfId="0">
      <formula>AND(COUNTBLANK($A10)=0,COUNTBLANK($D10)=1)</formula>
    </cfRule>
  </conditionalFormatting>
  <conditionalFormatting sqref="A10">
    <cfRule type="expression" priority="9" dxfId="0">
      <formula>AND(COUNTBLANK($B10)=0,COUNTBLANK($A10)=1)</formula>
    </cfRule>
  </conditionalFormatting>
  <conditionalFormatting sqref="B11">
    <cfRule type="expression" priority="6" dxfId="0">
      <formula>AND(COUNTBLANK($A11)=0,COUNTBLANK($B11)=1)</formula>
    </cfRule>
  </conditionalFormatting>
  <conditionalFormatting sqref="C11">
    <cfRule type="expression" priority="2" dxfId="0">
      <formula>AND(COUNTBLANK($B11)=0,COUNTBLANK($C11)=1)</formula>
    </cfRule>
    <cfRule type="expression" priority="5" dxfId="0">
      <formula>AND(COUNTBLANK($A11)=0,COUNTBLANK($C11)=1)</formula>
    </cfRule>
  </conditionalFormatting>
  <conditionalFormatting sqref="D11">
    <cfRule type="expression" priority="1" dxfId="0">
      <formula>AND(COUNTBLANK($B11)=0,COUNTBLANK($D11)=1)</formula>
    </cfRule>
    <cfRule type="expression" priority="4" dxfId="0">
      <formula>AND(COUNTBLANK($A11)=0,COUNTBLANK($D11)=1)</formula>
    </cfRule>
  </conditionalFormatting>
  <conditionalFormatting sqref="A11">
    <cfRule type="expression" priority="3" dxfId="0">
      <formula>AND(COUNTBLANK($B11)=0,COUNTBLANK($A11)=1)</formula>
    </cfRule>
  </conditionalFormatting>
  <dataValidations count="1">
    <dataValidation type="whole" allowBlank="1" showInputMessage="1" showErrorMessage="1" error="Въведете година с четири цифри" sqref="D9:D20">
      <formula1>1900</formula1>
      <formula2>2012</formula2>
    </dataValidation>
  </dataValidation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4.xml><?xml version="1.0" encoding="utf-8"?>
<worksheet xmlns="http://schemas.openxmlformats.org/spreadsheetml/2006/main" xmlns:r="http://schemas.openxmlformats.org/officeDocument/2006/relationships">
  <dimension ref="A1:D85"/>
  <sheetViews>
    <sheetView showGridLines="0" zoomScale="70" zoomScaleNormal="70" zoomScalePageLayoutView="60" workbookViewId="0" topLeftCell="A4">
      <selection activeCell="H18" sqref="H18"/>
    </sheetView>
  </sheetViews>
  <sheetFormatPr defaultColWidth="9.140625" defaultRowHeight="15"/>
  <cols>
    <col min="1" max="1" width="42.140625" style="1" customWidth="1"/>
    <col min="2" max="2" width="29.7109375" style="1" customWidth="1"/>
    <col min="3" max="3" width="41.8515625" style="1" customWidth="1"/>
    <col min="4" max="4" width="22.140625" style="1" customWidth="1"/>
    <col min="5" max="16384" width="9.140625" style="1" customWidth="1"/>
  </cols>
  <sheetData>
    <row r="1" spans="1:4" s="96" customFormat="1" ht="16.5">
      <c r="A1" s="103" t="s">
        <v>58</v>
      </c>
      <c r="B1" s="1756" t="str">
        <f>[0]!Name</f>
        <v>Институт по биоразнообразие и екосистемни изследвания</v>
      </c>
      <c r="C1" s="1756"/>
      <c r="D1" s="1756"/>
    </row>
    <row r="2" s="2" customFormat="1" ht="21.75" customHeight="1"/>
    <row r="3" spans="1:3" s="2" customFormat="1" ht="36.75" customHeight="1">
      <c r="A3" s="1604" t="s">
        <v>176</v>
      </c>
      <c r="B3" s="1604"/>
      <c r="C3" s="1604"/>
    </row>
    <row r="4" spans="1:3" s="2" customFormat="1" ht="59.25" customHeight="1" thickBot="1">
      <c r="A4" s="1686" t="s">
        <v>342</v>
      </c>
      <c r="B4" s="1686"/>
      <c r="C4" s="1686"/>
    </row>
    <row r="5" spans="1:4" ht="47.25" customHeight="1" thickBot="1" thickTop="1">
      <c r="A5" s="1757" t="s">
        <v>178</v>
      </c>
      <c r="B5" s="1758"/>
      <c r="C5" s="1758"/>
      <c r="D5" s="1759"/>
    </row>
    <row r="6" spans="1:4" s="100" customFormat="1" ht="63" customHeight="1" thickBot="1" thickTop="1">
      <c r="A6" s="101" t="s">
        <v>26</v>
      </c>
      <c r="B6" s="102" t="s">
        <v>27</v>
      </c>
      <c r="C6" s="102" t="s">
        <v>28</v>
      </c>
      <c r="D6" s="99" t="s">
        <v>262</v>
      </c>
    </row>
    <row r="7" spans="1:4" ht="16.5" thickBot="1">
      <c r="A7" s="90" t="s">
        <v>84</v>
      </c>
      <c r="B7" s="91" t="s">
        <v>85</v>
      </c>
      <c r="C7" s="91" t="s">
        <v>86</v>
      </c>
      <c r="D7" s="93" t="s">
        <v>87</v>
      </c>
    </row>
    <row r="8" spans="1:4" ht="29.25" thickTop="1">
      <c r="A8" s="681" t="s">
        <v>1006</v>
      </c>
      <c r="B8" s="682" t="s">
        <v>1007</v>
      </c>
      <c r="C8" s="682" t="s">
        <v>1009</v>
      </c>
      <c r="D8" s="684">
        <v>2013</v>
      </c>
    </row>
    <row r="9" spans="1:4" s="12" customFormat="1" ht="28.5">
      <c r="A9" s="481" t="s">
        <v>1003</v>
      </c>
      <c r="B9" s="482" t="s">
        <v>1004</v>
      </c>
      <c r="C9" s="482" t="s">
        <v>1005</v>
      </c>
      <c r="D9" s="683">
        <v>2010</v>
      </c>
    </row>
    <row r="10" spans="1:4" s="12" customFormat="1" ht="28.5">
      <c r="A10" s="481" t="s">
        <v>1006</v>
      </c>
      <c r="B10" s="482" t="s">
        <v>1008</v>
      </c>
      <c r="C10" s="482" t="s">
        <v>1009</v>
      </c>
      <c r="D10" s="683">
        <v>2012</v>
      </c>
    </row>
    <row r="11" spans="1:4" s="12" customFormat="1" ht="42.75">
      <c r="A11" s="481" t="s">
        <v>1006</v>
      </c>
      <c r="B11" s="482" t="s">
        <v>1981</v>
      </c>
      <c r="C11" s="1412" t="s">
        <v>1982</v>
      </c>
      <c r="D11" s="684">
        <v>2013</v>
      </c>
    </row>
    <row r="12" spans="1:4" s="12" customFormat="1" ht="14.25">
      <c r="A12" s="251"/>
      <c r="B12" s="252"/>
      <c r="C12" s="252"/>
      <c r="D12" s="245"/>
    </row>
    <row r="13" spans="1:4" s="12" customFormat="1" ht="14.25">
      <c r="A13" s="251"/>
      <c r="B13" s="252"/>
      <c r="C13" s="252"/>
      <c r="D13" s="245"/>
    </row>
    <row r="14" spans="1:4" s="12" customFormat="1" ht="15">
      <c r="A14" s="1754" t="s">
        <v>182</v>
      </c>
      <c r="B14" s="1755"/>
      <c r="C14" s="1755"/>
      <c r="D14" s="1760"/>
    </row>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pans="1:4" s="12" customFormat="1" ht="15.75">
      <c r="A83" s="1"/>
      <c r="B83" s="1"/>
      <c r="C83" s="1"/>
      <c r="D83" s="1"/>
    </row>
    <row r="84" spans="1:4" s="12" customFormat="1" ht="15.75">
      <c r="A84" s="1"/>
      <c r="B84" s="1"/>
      <c r="C84" s="1"/>
      <c r="D84" s="1"/>
    </row>
    <row r="85" spans="1:4" s="12" customFormat="1" ht="15.75">
      <c r="A85" s="1"/>
      <c r="B85" s="1"/>
      <c r="C85" s="1"/>
      <c r="D85" s="1"/>
    </row>
  </sheetData>
  <sheetProtection insertRows="0" deleteRows="0"/>
  <mergeCells count="5">
    <mergeCell ref="B1:D1"/>
    <mergeCell ref="A3:C3"/>
    <mergeCell ref="A4:C4"/>
    <mergeCell ref="A14:D14"/>
    <mergeCell ref="A5:D5"/>
  </mergeCells>
  <conditionalFormatting sqref="B12:B13 B8">
    <cfRule type="expression" priority="19" dxfId="0">
      <formula>AND(COUNTBLANK($A8)=0,COUNTBLANK($B8)=1)</formula>
    </cfRule>
  </conditionalFormatting>
  <conditionalFormatting sqref="C11:C13 C8">
    <cfRule type="expression" priority="16" dxfId="0">
      <formula>AND(COUNTBLANK($B8)=0,COUNTBLANK($C8)=1)</formula>
    </cfRule>
    <cfRule type="expression" priority="17" dxfId="0">
      <formula>AND(COUNTBLANK($A8)=0,COUNTBLANK($C8)=1)</formula>
    </cfRule>
  </conditionalFormatting>
  <conditionalFormatting sqref="D9:D10 D12:D13">
    <cfRule type="expression" priority="14" dxfId="0">
      <formula>AND(COUNTBLANK($B9)=0,COUNTBLANK($D9)=1)</formula>
    </cfRule>
    <cfRule type="expression" priority="15" dxfId="0">
      <formula>AND(COUNTBLANK($A9)=0,COUNTBLANK($D9)=1)</formula>
    </cfRule>
  </conditionalFormatting>
  <conditionalFormatting sqref="A12:A13 A8">
    <cfRule type="expression" priority="13" dxfId="0">
      <formula>AND(COUNTBLANK($B8)=0,COUNTBLANK($A8)=1)</formula>
    </cfRule>
  </conditionalFormatting>
  <conditionalFormatting sqref="B9:B10">
    <cfRule type="expression" priority="8" dxfId="0">
      <formula>AND(COUNTBLANK($A9)=0,COUNTBLANK($B9)=1)</formula>
    </cfRule>
  </conditionalFormatting>
  <conditionalFormatting sqref="C9:C10">
    <cfRule type="expression" priority="6" dxfId="0">
      <formula>AND(COUNTBLANK($B9)=0,COUNTBLANK($C9)=1)</formula>
    </cfRule>
    <cfRule type="expression" priority="7" dxfId="0">
      <formula>AND(COUNTBLANK($A9)=0,COUNTBLANK($C9)=1)</formula>
    </cfRule>
  </conditionalFormatting>
  <conditionalFormatting sqref="A9:A10">
    <cfRule type="expression" priority="3" dxfId="0">
      <formula>AND(COUNTBLANK($B9)=0,COUNTBLANK($A9)=1)</formula>
    </cfRule>
  </conditionalFormatting>
  <conditionalFormatting sqref="A11">
    <cfRule type="expression" priority="2" dxfId="0">
      <formula>AND(COUNTBLANK($B11)=0,COUNTBLANK($A11)=1)</formula>
    </cfRule>
  </conditionalFormatting>
  <conditionalFormatting sqref="B11">
    <cfRule type="expression" priority="1" dxfId="0">
      <formula>AND(COUNTBLANK($A11)=0,COUNTBLANK($B11)=1)</formula>
    </cfRule>
  </conditionalFormatting>
  <dataValidations count="1">
    <dataValidation type="whole" allowBlank="1" showInputMessage="1" showErrorMessage="1" error="Въведете година с четири цифри" sqref="D9:D10 D12:D13">
      <formula1>1900</formula1>
      <formula2>2012</formula2>
    </dataValidation>
  </dataValidation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5.xml><?xml version="1.0" encoding="utf-8"?>
<worksheet xmlns="http://schemas.openxmlformats.org/spreadsheetml/2006/main" xmlns:r="http://schemas.openxmlformats.org/officeDocument/2006/relationships">
  <dimension ref="A1:E173"/>
  <sheetViews>
    <sheetView showGridLines="0" zoomScale="90" zoomScaleNormal="90" zoomScalePageLayoutView="60" workbookViewId="0" topLeftCell="A1">
      <selection activeCell="E20" sqref="E20"/>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96" customFormat="1" ht="16.5">
      <c r="A1" s="1738" t="s">
        <v>58</v>
      </c>
      <c r="B1" s="1738"/>
      <c r="C1" s="1739" t="str">
        <f>[0]!Name</f>
        <v>Институт по биоразнообразие и екосистемни изследвания</v>
      </c>
      <c r="D1" s="1739"/>
      <c r="E1" s="1739"/>
    </row>
    <row r="2" s="2" customFormat="1" ht="21.75" customHeight="1"/>
    <row r="3" spans="1:5" s="7" customFormat="1" ht="87" customHeight="1" thickBot="1">
      <c r="A3" s="1604" t="s">
        <v>343</v>
      </c>
      <c r="B3" s="1604"/>
      <c r="C3" s="1604"/>
      <c r="D3" s="1604"/>
      <c r="E3" s="1604"/>
    </row>
    <row r="4" spans="1:5" ht="39" customHeight="1" thickBot="1" thickTop="1">
      <c r="A4" s="67" t="s">
        <v>23</v>
      </c>
      <c r="B4" s="68" t="s">
        <v>29</v>
      </c>
      <c r="C4" s="68" t="s">
        <v>233</v>
      </c>
      <c r="D4" s="68" t="s">
        <v>51</v>
      </c>
      <c r="E4" s="98" t="s">
        <v>179</v>
      </c>
    </row>
    <row r="5" spans="1:5" ht="16.5" thickBot="1">
      <c r="A5" s="104" t="s">
        <v>84</v>
      </c>
      <c r="B5" s="105" t="s">
        <v>85</v>
      </c>
      <c r="C5" s="92" t="s">
        <v>86</v>
      </c>
      <c r="D5" s="92" t="s">
        <v>87</v>
      </c>
      <c r="E5" s="97" t="s">
        <v>102</v>
      </c>
    </row>
    <row r="6" spans="1:5" s="12" customFormat="1" ht="15" thickTop="1">
      <c r="A6" s="685" t="s">
        <v>1022</v>
      </c>
      <c r="B6" s="686" t="s">
        <v>466</v>
      </c>
      <c r="C6" s="687">
        <v>41455</v>
      </c>
      <c r="D6" s="688">
        <v>7</v>
      </c>
      <c r="E6" s="689" t="s">
        <v>1023</v>
      </c>
    </row>
    <row r="7" spans="1:5" s="12" customFormat="1" ht="14.25">
      <c r="A7" s="685" t="s">
        <v>368</v>
      </c>
      <c r="B7" s="686" t="s">
        <v>484</v>
      </c>
      <c r="C7" s="687">
        <v>41437</v>
      </c>
      <c r="D7" s="688">
        <v>3</v>
      </c>
      <c r="E7" s="689" t="s">
        <v>1025</v>
      </c>
    </row>
    <row r="8" spans="1:5" s="12" customFormat="1" ht="14.25">
      <c r="A8" s="685" t="s">
        <v>368</v>
      </c>
      <c r="B8" s="686" t="s">
        <v>483</v>
      </c>
      <c r="C8" s="687">
        <v>41506</v>
      </c>
      <c r="D8" s="688">
        <v>5</v>
      </c>
      <c r="E8" s="689" t="s">
        <v>1024</v>
      </c>
    </row>
    <row r="9" spans="1:5" s="12" customFormat="1" ht="14.25">
      <c r="A9" s="714" t="s">
        <v>367</v>
      </c>
      <c r="B9" s="716" t="s">
        <v>447</v>
      </c>
      <c r="C9" s="715">
        <v>41345</v>
      </c>
      <c r="D9" s="688">
        <v>4</v>
      </c>
      <c r="E9" s="689" t="s">
        <v>1026</v>
      </c>
    </row>
    <row r="10" spans="1:5" s="12" customFormat="1" ht="14.25">
      <c r="A10" s="685" t="s">
        <v>367</v>
      </c>
      <c r="B10" s="686" t="s">
        <v>450</v>
      </c>
      <c r="C10" s="687">
        <v>41521</v>
      </c>
      <c r="D10" s="688">
        <v>6</v>
      </c>
      <c r="E10" s="689" t="s">
        <v>449</v>
      </c>
    </row>
    <row r="11" spans="1:5" s="12" customFormat="1" ht="14.25">
      <c r="A11" s="685" t="s">
        <v>696</v>
      </c>
      <c r="B11" s="686" t="s">
        <v>843</v>
      </c>
      <c r="C11" s="687">
        <v>41438</v>
      </c>
      <c r="D11" s="688">
        <v>5</v>
      </c>
      <c r="E11" s="689" t="s">
        <v>1027</v>
      </c>
    </row>
    <row r="12" spans="1:5" s="12" customFormat="1" ht="14.25">
      <c r="A12" s="685" t="s">
        <v>1028</v>
      </c>
      <c r="B12" s="686" t="s">
        <v>484</v>
      </c>
      <c r="C12" s="687" t="s">
        <v>1030</v>
      </c>
      <c r="D12" s="688">
        <v>5</v>
      </c>
      <c r="E12" s="689" t="s">
        <v>1018</v>
      </c>
    </row>
    <row r="13" spans="1:5" s="12" customFormat="1" ht="14.25">
      <c r="A13" s="685" t="s">
        <v>1028</v>
      </c>
      <c r="B13" s="686" t="s">
        <v>468</v>
      </c>
      <c r="C13" s="687" t="s">
        <v>1031</v>
      </c>
      <c r="D13" s="688">
        <v>4</v>
      </c>
      <c r="E13" s="689" t="s">
        <v>1032</v>
      </c>
    </row>
    <row r="14" spans="1:5" s="12" customFormat="1" ht="14.25">
      <c r="A14" s="685" t="s">
        <v>1028</v>
      </c>
      <c r="B14" s="696" t="s">
        <v>616</v>
      </c>
      <c r="C14" s="687">
        <v>41591</v>
      </c>
      <c r="D14" s="688">
        <v>4</v>
      </c>
      <c r="E14" s="689" t="s">
        <v>1018</v>
      </c>
    </row>
    <row r="15" spans="1:5" s="12" customFormat="1" ht="28.5">
      <c r="A15" s="685" t="s">
        <v>1028</v>
      </c>
      <c r="B15" s="686" t="s">
        <v>468</v>
      </c>
      <c r="C15" s="687">
        <v>41602</v>
      </c>
      <c r="D15" s="688">
        <v>7</v>
      </c>
      <c r="E15" s="689" t="s">
        <v>1029</v>
      </c>
    </row>
    <row r="16" spans="1:5" s="12" customFormat="1" ht="14.25">
      <c r="A16" s="725" t="s">
        <v>663</v>
      </c>
      <c r="B16" s="709" t="s">
        <v>446</v>
      </c>
      <c r="C16" s="710" t="s">
        <v>854</v>
      </c>
      <c r="D16" s="711">
        <v>5</v>
      </c>
      <c r="E16" s="1482" t="s">
        <v>855</v>
      </c>
    </row>
    <row r="17" spans="1:5" s="12" customFormat="1" ht="14.25">
      <c r="A17" s="685" t="s">
        <v>385</v>
      </c>
      <c r="B17" s="686" t="s">
        <v>485</v>
      </c>
      <c r="C17" s="687">
        <v>41593</v>
      </c>
      <c r="D17" s="688">
        <v>3</v>
      </c>
      <c r="E17" s="689" t="s">
        <v>1033</v>
      </c>
    </row>
    <row r="18" spans="1:5" s="12" customFormat="1" ht="14.25">
      <c r="A18" s="685" t="s">
        <v>657</v>
      </c>
      <c r="B18" s="686" t="s">
        <v>843</v>
      </c>
      <c r="C18" s="687">
        <v>41438</v>
      </c>
      <c r="D18" s="688">
        <v>5</v>
      </c>
      <c r="E18" s="689" t="s">
        <v>1027</v>
      </c>
    </row>
    <row r="19" spans="1:5" s="12" customFormat="1" ht="14.25">
      <c r="A19" s="685" t="s">
        <v>657</v>
      </c>
      <c r="B19" s="686" t="s">
        <v>843</v>
      </c>
      <c r="C19" s="687">
        <v>41462</v>
      </c>
      <c r="D19" s="688">
        <v>6</v>
      </c>
      <c r="E19" s="689" t="s">
        <v>1038</v>
      </c>
    </row>
    <row r="20" spans="1:5" s="12" customFormat="1" ht="14.25">
      <c r="A20" s="685" t="s">
        <v>657</v>
      </c>
      <c r="B20" s="686" t="s">
        <v>468</v>
      </c>
      <c r="C20" s="687">
        <v>41526</v>
      </c>
      <c r="D20" s="688">
        <v>8</v>
      </c>
      <c r="E20" s="689" t="s">
        <v>1037</v>
      </c>
    </row>
    <row r="21" spans="1:5" s="12" customFormat="1" ht="14.25">
      <c r="A21" s="697" t="s">
        <v>657</v>
      </c>
      <c r="B21" s="686" t="s">
        <v>845</v>
      </c>
      <c r="C21" s="687">
        <v>41543</v>
      </c>
      <c r="D21" s="688">
        <v>6</v>
      </c>
      <c r="E21" s="1483" t="s">
        <v>1036</v>
      </c>
    </row>
    <row r="22" spans="1:5" s="12" customFormat="1" ht="28.5">
      <c r="A22" s="697" t="s">
        <v>657</v>
      </c>
      <c r="B22" s="686" t="s">
        <v>468</v>
      </c>
      <c r="C22" s="687">
        <v>41592</v>
      </c>
      <c r="D22" s="688">
        <v>3</v>
      </c>
      <c r="E22" s="1483" t="s">
        <v>1035</v>
      </c>
    </row>
    <row r="23" spans="1:5" s="12" customFormat="1" ht="14.25">
      <c r="A23" s="697" t="s">
        <v>657</v>
      </c>
      <c r="B23" s="686" t="s">
        <v>486</v>
      </c>
      <c r="C23" s="687">
        <v>41623</v>
      </c>
      <c r="D23" s="688">
        <v>6</v>
      </c>
      <c r="E23" s="689" t="s">
        <v>1034</v>
      </c>
    </row>
    <row r="24" spans="1:5" s="12" customFormat="1" ht="14.25">
      <c r="A24" s="1484" t="s">
        <v>657</v>
      </c>
      <c r="B24" s="709" t="s">
        <v>845</v>
      </c>
      <c r="C24" s="710" t="s">
        <v>848</v>
      </c>
      <c r="D24" s="711">
        <v>5</v>
      </c>
      <c r="E24" s="1482" t="s">
        <v>849</v>
      </c>
    </row>
    <row r="25" spans="1:5" s="12" customFormat="1" ht="28.5">
      <c r="A25" s="697" t="s">
        <v>1020</v>
      </c>
      <c r="B25" s="686" t="s">
        <v>462</v>
      </c>
      <c r="C25" s="687">
        <v>41533</v>
      </c>
      <c r="D25" s="688">
        <v>6</v>
      </c>
      <c r="E25" s="689" t="s">
        <v>1039</v>
      </c>
    </row>
    <row r="26" spans="1:5" s="12" customFormat="1" ht="14.25">
      <c r="A26" s="1485" t="s">
        <v>1020</v>
      </c>
      <c r="B26" s="686" t="s">
        <v>462</v>
      </c>
      <c r="C26" s="687" t="s">
        <v>1016</v>
      </c>
      <c r="D26" s="688">
        <v>3</v>
      </c>
      <c r="E26" s="1486" t="s">
        <v>1017</v>
      </c>
    </row>
    <row r="27" spans="1:5" s="12" customFormat="1" ht="48" customHeight="1">
      <c r="A27" s="697" t="s">
        <v>903</v>
      </c>
      <c r="B27" s="686" t="s">
        <v>484</v>
      </c>
      <c r="C27" s="687" t="s">
        <v>1041</v>
      </c>
      <c r="D27" s="688">
        <v>12</v>
      </c>
      <c r="E27" s="689" t="s">
        <v>1018</v>
      </c>
    </row>
    <row r="28" spans="1:5" s="12" customFormat="1" ht="45.75" customHeight="1">
      <c r="A28" s="697" t="s">
        <v>903</v>
      </c>
      <c r="B28" s="686" t="s">
        <v>486</v>
      </c>
      <c r="C28" s="687" t="s">
        <v>1040</v>
      </c>
      <c r="D28" s="688">
        <v>12</v>
      </c>
      <c r="E28" s="689" t="s">
        <v>1018</v>
      </c>
    </row>
    <row r="29" spans="1:5" s="12" customFormat="1" ht="28.5">
      <c r="A29" s="697" t="s">
        <v>524</v>
      </c>
      <c r="B29" s="686" t="s">
        <v>468</v>
      </c>
      <c r="C29" s="687">
        <v>41413</v>
      </c>
      <c r="D29" s="688">
        <v>7</v>
      </c>
      <c r="E29" s="689" t="s">
        <v>1042</v>
      </c>
    </row>
    <row r="30" spans="1:5" s="12" customFormat="1" ht="14.25">
      <c r="A30" s="1484" t="s">
        <v>704</v>
      </c>
      <c r="B30" s="709" t="s">
        <v>471</v>
      </c>
      <c r="C30" s="710" t="s">
        <v>846</v>
      </c>
      <c r="D30" s="711">
        <v>7</v>
      </c>
      <c r="E30" s="1482" t="s">
        <v>847</v>
      </c>
    </row>
    <row r="31" spans="1:5" s="12" customFormat="1" ht="14.25">
      <c r="A31" s="697" t="s">
        <v>704</v>
      </c>
      <c r="B31" s="686" t="s">
        <v>843</v>
      </c>
      <c r="C31" s="687">
        <v>41438</v>
      </c>
      <c r="D31" s="688">
        <v>5</v>
      </c>
      <c r="E31" s="689" t="s">
        <v>1027</v>
      </c>
    </row>
    <row r="32" spans="1:5" s="12" customFormat="1" ht="14.25">
      <c r="A32" s="697" t="s">
        <v>704</v>
      </c>
      <c r="B32" s="686" t="s">
        <v>845</v>
      </c>
      <c r="C32" s="687">
        <v>41543</v>
      </c>
      <c r="D32" s="688">
        <v>6</v>
      </c>
      <c r="E32" s="689" t="s">
        <v>1036</v>
      </c>
    </row>
    <row r="33" spans="1:5" s="12" customFormat="1" ht="14.25">
      <c r="A33" s="697" t="s">
        <v>359</v>
      </c>
      <c r="B33" s="698" t="s">
        <v>446</v>
      </c>
      <c r="C33" s="687">
        <v>41596</v>
      </c>
      <c r="D33" s="688">
        <v>7</v>
      </c>
      <c r="E33" s="689" t="s">
        <v>1043</v>
      </c>
    </row>
    <row r="34" spans="1:5" s="12" customFormat="1" ht="14.25">
      <c r="A34" s="697" t="s">
        <v>1044</v>
      </c>
      <c r="B34" s="698" t="s">
        <v>468</v>
      </c>
      <c r="C34" s="687">
        <v>41451</v>
      </c>
      <c r="D34" s="688">
        <v>4</v>
      </c>
      <c r="E34" s="689" t="s">
        <v>1045</v>
      </c>
    </row>
    <row r="35" spans="1:5" s="12" customFormat="1" ht="14.25">
      <c r="A35" s="1487" t="s">
        <v>859</v>
      </c>
      <c r="B35" s="1488" t="s">
        <v>843</v>
      </c>
      <c r="C35" s="710" t="s">
        <v>860</v>
      </c>
      <c r="D35" s="711">
        <v>3</v>
      </c>
      <c r="E35" s="1482" t="s">
        <v>861</v>
      </c>
    </row>
    <row r="36" spans="1:5" s="12" customFormat="1" ht="14.25">
      <c r="A36" s="697" t="s">
        <v>889</v>
      </c>
      <c r="B36" s="698" t="s">
        <v>485</v>
      </c>
      <c r="C36" s="687">
        <v>41574</v>
      </c>
      <c r="D36" s="688">
        <v>5</v>
      </c>
      <c r="E36" s="689" t="s">
        <v>1046</v>
      </c>
    </row>
    <row r="37" spans="1:5" s="12" customFormat="1" ht="14.25">
      <c r="A37" s="697" t="s">
        <v>889</v>
      </c>
      <c r="B37" s="699" t="s">
        <v>616</v>
      </c>
      <c r="C37" s="687">
        <v>41591</v>
      </c>
      <c r="D37" s="688">
        <v>4</v>
      </c>
      <c r="E37" s="689" t="s">
        <v>1018</v>
      </c>
    </row>
    <row r="38" spans="1:5" s="12" customFormat="1" ht="28.5">
      <c r="A38" s="697" t="s">
        <v>662</v>
      </c>
      <c r="B38" s="698" t="s">
        <v>485</v>
      </c>
      <c r="C38" s="687">
        <v>41570</v>
      </c>
      <c r="D38" s="688">
        <v>6</v>
      </c>
      <c r="E38" s="689" t="s">
        <v>1047</v>
      </c>
    </row>
    <row r="39" spans="1:5" s="12" customFormat="1" ht="14.25">
      <c r="A39" s="1484" t="s">
        <v>662</v>
      </c>
      <c r="B39" s="1488" t="s">
        <v>486</v>
      </c>
      <c r="C39" s="710" t="s">
        <v>856</v>
      </c>
      <c r="D39" s="711">
        <v>7</v>
      </c>
      <c r="E39" s="1482" t="s">
        <v>857</v>
      </c>
    </row>
    <row r="40" spans="1:5" s="12" customFormat="1" ht="14.25">
      <c r="A40" s="1484" t="s">
        <v>662</v>
      </c>
      <c r="B40" s="1488" t="s">
        <v>446</v>
      </c>
      <c r="C40" s="710" t="s">
        <v>854</v>
      </c>
      <c r="D40" s="711">
        <v>5</v>
      </c>
      <c r="E40" s="1482" t="s">
        <v>855</v>
      </c>
    </row>
    <row r="41" spans="1:5" s="700" customFormat="1" ht="14.25">
      <c r="A41" s="697" t="s">
        <v>862</v>
      </c>
      <c r="B41" s="698" t="s">
        <v>843</v>
      </c>
      <c r="C41" s="687">
        <v>41428</v>
      </c>
      <c r="D41" s="688">
        <v>6</v>
      </c>
      <c r="E41" s="689" t="s">
        <v>1027</v>
      </c>
    </row>
    <row r="42" spans="1:5" s="12" customFormat="1" ht="14.25">
      <c r="A42" s="697" t="s">
        <v>622</v>
      </c>
      <c r="B42" s="698" t="s">
        <v>484</v>
      </c>
      <c r="C42" s="687">
        <v>41526</v>
      </c>
      <c r="D42" s="688">
        <v>6</v>
      </c>
      <c r="E42" s="689" t="s">
        <v>1048</v>
      </c>
    </row>
    <row r="43" spans="1:5" s="700" customFormat="1" ht="28.5">
      <c r="A43" s="697" t="s">
        <v>917</v>
      </c>
      <c r="B43" s="698" t="s">
        <v>468</v>
      </c>
      <c r="C43" s="687">
        <v>41604</v>
      </c>
      <c r="D43" s="688">
        <v>5</v>
      </c>
      <c r="E43" s="689" t="s">
        <v>1029</v>
      </c>
    </row>
    <row r="44" spans="1:5" s="12" customFormat="1" ht="14.25">
      <c r="A44" s="1484" t="s">
        <v>711</v>
      </c>
      <c r="B44" s="1488" t="s">
        <v>447</v>
      </c>
      <c r="C44" s="710">
        <v>41326</v>
      </c>
      <c r="D44" s="711">
        <v>3</v>
      </c>
      <c r="E44" s="1482" t="s">
        <v>850</v>
      </c>
    </row>
    <row r="45" spans="1:5" s="12" customFormat="1" ht="28.5">
      <c r="A45" s="697" t="s">
        <v>1049</v>
      </c>
      <c r="B45" s="698" t="s">
        <v>447</v>
      </c>
      <c r="C45" s="687">
        <v>41318</v>
      </c>
      <c r="D45" s="688">
        <v>3</v>
      </c>
      <c r="E45" s="689" t="s">
        <v>1052</v>
      </c>
    </row>
    <row r="46" spans="1:5" s="12" customFormat="1" ht="28.5">
      <c r="A46" s="697" t="s">
        <v>1049</v>
      </c>
      <c r="B46" s="698" t="s">
        <v>447</v>
      </c>
      <c r="C46" s="687" t="s">
        <v>448</v>
      </c>
      <c r="D46" s="688">
        <v>4</v>
      </c>
      <c r="E46" s="689" t="s">
        <v>1051</v>
      </c>
    </row>
    <row r="47" spans="1:5" s="12" customFormat="1" ht="28.5">
      <c r="A47" s="697" t="s">
        <v>1049</v>
      </c>
      <c r="B47" s="698" t="s">
        <v>486</v>
      </c>
      <c r="C47" s="687">
        <v>41567</v>
      </c>
      <c r="D47" s="688">
        <v>8</v>
      </c>
      <c r="E47" s="689" t="s">
        <v>1050</v>
      </c>
    </row>
    <row r="48" spans="1:5" s="12" customFormat="1" ht="14.25">
      <c r="A48" s="1485" t="s">
        <v>902</v>
      </c>
      <c r="B48" s="698" t="s">
        <v>468</v>
      </c>
      <c r="C48" s="687">
        <v>41414</v>
      </c>
      <c r="D48" s="688">
        <v>6</v>
      </c>
      <c r="E48" s="1486" t="s">
        <v>1013</v>
      </c>
    </row>
    <row r="49" spans="1:5" s="12" customFormat="1" ht="14.25">
      <c r="A49" s="697" t="s">
        <v>902</v>
      </c>
      <c r="B49" s="698" t="s">
        <v>1053</v>
      </c>
      <c r="C49" s="687">
        <v>41427</v>
      </c>
      <c r="D49" s="688">
        <v>4</v>
      </c>
      <c r="E49" s="689" t="s">
        <v>1054</v>
      </c>
    </row>
    <row r="50" spans="1:5" s="12" customFormat="1" ht="14.25">
      <c r="A50" s="1485" t="s">
        <v>902</v>
      </c>
      <c r="B50" s="698" t="s">
        <v>455</v>
      </c>
      <c r="C50" s="687">
        <v>41553</v>
      </c>
      <c r="D50" s="706">
        <v>6</v>
      </c>
      <c r="E50" s="1489" t="s">
        <v>1013</v>
      </c>
    </row>
    <row r="51" spans="1:5" s="12" customFormat="1" ht="14.25">
      <c r="A51" s="697" t="s">
        <v>724</v>
      </c>
      <c r="B51" s="698" t="s">
        <v>486</v>
      </c>
      <c r="C51" s="687">
        <v>41567</v>
      </c>
      <c r="D51" s="688">
        <v>8</v>
      </c>
      <c r="E51" s="689" t="s">
        <v>1050</v>
      </c>
    </row>
    <row r="52" spans="1:5" s="12" customFormat="1" ht="14.25">
      <c r="A52" s="697" t="s">
        <v>724</v>
      </c>
      <c r="B52" s="698" t="s">
        <v>474</v>
      </c>
      <c r="C52" s="687">
        <v>41604</v>
      </c>
      <c r="D52" s="706">
        <v>6</v>
      </c>
      <c r="E52" s="708" t="s">
        <v>1055</v>
      </c>
    </row>
    <row r="53" spans="1:5" s="12" customFormat="1" ht="14.25">
      <c r="A53" s="697" t="s">
        <v>1056</v>
      </c>
      <c r="B53" s="698" t="s">
        <v>447</v>
      </c>
      <c r="C53" s="687">
        <v>41374</v>
      </c>
      <c r="D53" s="688">
        <v>3</v>
      </c>
      <c r="E53" s="689" t="s">
        <v>1058</v>
      </c>
    </row>
    <row r="54" spans="1:5" s="12" customFormat="1" ht="14.25">
      <c r="A54" s="697" t="s">
        <v>1056</v>
      </c>
      <c r="B54" s="698" t="s">
        <v>451</v>
      </c>
      <c r="C54" s="687">
        <v>41378</v>
      </c>
      <c r="D54" s="688">
        <v>6</v>
      </c>
      <c r="E54" s="689" t="s">
        <v>1059</v>
      </c>
    </row>
    <row r="55" spans="1:5" s="12" customFormat="1" ht="28.5">
      <c r="A55" s="697" t="s">
        <v>1056</v>
      </c>
      <c r="B55" s="698" t="s">
        <v>453</v>
      </c>
      <c r="C55" s="687">
        <v>41451</v>
      </c>
      <c r="D55" s="688">
        <v>3</v>
      </c>
      <c r="E55" s="689" t="s">
        <v>1057</v>
      </c>
    </row>
    <row r="56" spans="1:5" s="12" customFormat="1" ht="14.25">
      <c r="A56" s="697" t="s">
        <v>725</v>
      </c>
      <c r="B56" s="698" t="s">
        <v>843</v>
      </c>
      <c r="C56" s="687">
        <v>41438</v>
      </c>
      <c r="D56" s="688">
        <v>5</v>
      </c>
      <c r="E56" s="689" t="s">
        <v>1027</v>
      </c>
    </row>
    <row r="57" spans="1:5" s="12" customFormat="1" ht="14.25">
      <c r="A57" s="697" t="s">
        <v>725</v>
      </c>
      <c r="B57" s="698" t="s">
        <v>845</v>
      </c>
      <c r="C57" s="687">
        <v>41543</v>
      </c>
      <c r="D57" s="688">
        <v>6</v>
      </c>
      <c r="E57" s="689" t="s">
        <v>1036</v>
      </c>
    </row>
    <row r="58" spans="1:5" s="12" customFormat="1" ht="28.5">
      <c r="A58" s="1490" t="s">
        <v>511</v>
      </c>
      <c r="B58" s="698" t="s">
        <v>468</v>
      </c>
      <c r="C58" s="687">
        <v>41441</v>
      </c>
      <c r="D58" s="688">
        <v>8</v>
      </c>
      <c r="E58" s="689" t="s">
        <v>1060</v>
      </c>
    </row>
    <row r="59" spans="1:5" s="12" customFormat="1" ht="57">
      <c r="A59" s="1490" t="s">
        <v>511</v>
      </c>
      <c r="B59" s="1491" t="s">
        <v>610</v>
      </c>
      <c r="C59" s="1492" t="s">
        <v>611</v>
      </c>
      <c r="D59" s="1493">
        <v>3</v>
      </c>
      <c r="E59" s="1494" t="s">
        <v>609</v>
      </c>
    </row>
    <row r="60" spans="1:5" s="12" customFormat="1" ht="57">
      <c r="A60" s="1490" t="s">
        <v>511</v>
      </c>
      <c r="B60" s="1491" t="s">
        <v>453</v>
      </c>
      <c r="C60" s="1492" t="s">
        <v>612</v>
      </c>
      <c r="D60" s="1493">
        <v>4</v>
      </c>
      <c r="E60" s="1494" t="s">
        <v>609</v>
      </c>
    </row>
    <row r="61" spans="1:5" s="12" customFormat="1" ht="14.25">
      <c r="A61" s="697" t="s">
        <v>858</v>
      </c>
      <c r="B61" s="698" t="s">
        <v>843</v>
      </c>
      <c r="C61" s="687">
        <v>41428</v>
      </c>
      <c r="D61" s="688">
        <v>6</v>
      </c>
      <c r="E61" s="689" t="s">
        <v>1033</v>
      </c>
    </row>
    <row r="62" spans="1:5" ht="28.5">
      <c r="A62" s="697" t="s">
        <v>1019</v>
      </c>
      <c r="B62" s="698" t="s">
        <v>462</v>
      </c>
      <c r="C62" s="687">
        <v>41533</v>
      </c>
      <c r="D62" s="688">
        <v>6</v>
      </c>
      <c r="E62" s="689" t="s">
        <v>1039</v>
      </c>
    </row>
    <row r="63" spans="1:5" ht="28.5">
      <c r="A63" s="1495" t="s">
        <v>1061</v>
      </c>
      <c r="B63" s="698" t="s">
        <v>453</v>
      </c>
      <c r="C63" s="687">
        <v>41451</v>
      </c>
      <c r="D63" s="688">
        <v>3</v>
      </c>
      <c r="E63" s="689" t="s">
        <v>1057</v>
      </c>
    </row>
    <row r="64" spans="1:5" ht="15.75">
      <c r="A64" s="701" t="s">
        <v>1062</v>
      </c>
      <c r="B64" s="702" t="s">
        <v>455</v>
      </c>
      <c r="C64" s="703">
        <v>41489</v>
      </c>
      <c r="D64" s="704">
        <v>7</v>
      </c>
      <c r="E64" s="705" t="s">
        <v>1063</v>
      </c>
    </row>
    <row r="65" spans="1:5" ht="15.75">
      <c r="A65" s="701" t="s">
        <v>904</v>
      </c>
      <c r="B65" s="702" t="s">
        <v>485</v>
      </c>
      <c r="C65" s="703">
        <v>41574</v>
      </c>
      <c r="D65" s="704">
        <v>5</v>
      </c>
      <c r="E65" s="705" t="s">
        <v>1046</v>
      </c>
    </row>
    <row r="66" spans="1:5" ht="15.75">
      <c r="A66" s="1496" t="s">
        <v>904</v>
      </c>
      <c r="B66" s="686" t="s">
        <v>486</v>
      </c>
      <c r="C66" s="687" t="s">
        <v>1014</v>
      </c>
      <c r="D66" s="688">
        <v>3</v>
      </c>
      <c r="E66" s="1486" t="s">
        <v>1015</v>
      </c>
    </row>
    <row r="67" spans="1:5" s="2" customFormat="1" ht="28.5">
      <c r="A67" s="717" t="s">
        <v>1064</v>
      </c>
      <c r="B67" s="718" t="s">
        <v>843</v>
      </c>
      <c r="C67" s="687">
        <v>41428</v>
      </c>
      <c r="D67" s="688">
        <v>6</v>
      </c>
      <c r="E67" s="689" t="s">
        <v>1027</v>
      </c>
    </row>
    <row r="68" spans="1:5" ht="15.75">
      <c r="A68" s="697" t="s">
        <v>707</v>
      </c>
      <c r="B68" s="686" t="s">
        <v>843</v>
      </c>
      <c r="C68" s="687">
        <v>41438</v>
      </c>
      <c r="D68" s="688">
        <v>5</v>
      </c>
      <c r="E68" s="689" t="s">
        <v>1027</v>
      </c>
    </row>
    <row r="69" spans="1:5" ht="15.75">
      <c r="A69" s="697" t="s">
        <v>707</v>
      </c>
      <c r="B69" s="686" t="s">
        <v>845</v>
      </c>
      <c r="C69" s="687">
        <v>41543</v>
      </c>
      <c r="D69" s="688">
        <v>6</v>
      </c>
      <c r="E69" s="689" t="s">
        <v>1036</v>
      </c>
    </row>
    <row r="70" spans="1:5" ht="15.75">
      <c r="A70" s="697" t="s">
        <v>707</v>
      </c>
      <c r="B70" s="698" t="s">
        <v>486</v>
      </c>
      <c r="C70" s="687">
        <v>41567</v>
      </c>
      <c r="D70" s="706">
        <v>8</v>
      </c>
      <c r="E70" s="708" t="s">
        <v>1050</v>
      </c>
    </row>
    <row r="71" spans="1:5" ht="15.75">
      <c r="A71" s="697" t="s">
        <v>707</v>
      </c>
      <c r="B71" s="698" t="s">
        <v>447</v>
      </c>
      <c r="C71" s="687" t="s">
        <v>448</v>
      </c>
      <c r="D71" s="706">
        <v>4</v>
      </c>
      <c r="E71" s="708" t="s">
        <v>1051</v>
      </c>
    </row>
    <row r="72" spans="1:5" ht="15.75">
      <c r="A72" s="685" t="s">
        <v>364</v>
      </c>
      <c r="B72" s="686" t="s">
        <v>447</v>
      </c>
      <c r="C72" s="687">
        <v>41409</v>
      </c>
      <c r="D72" s="688">
        <v>6</v>
      </c>
      <c r="E72" s="689" t="s">
        <v>1065</v>
      </c>
    </row>
    <row r="73" spans="1:5" ht="28.5">
      <c r="A73" s="685" t="s">
        <v>1066</v>
      </c>
      <c r="B73" s="686" t="s">
        <v>462</v>
      </c>
      <c r="C73" s="687">
        <v>41533</v>
      </c>
      <c r="D73" s="688">
        <v>6</v>
      </c>
      <c r="E73" s="689" t="s">
        <v>1039</v>
      </c>
    </row>
    <row r="74" spans="1:5" ht="15.75">
      <c r="A74" s="685" t="s">
        <v>528</v>
      </c>
      <c r="B74" s="686" t="s">
        <v>450</v>
      </c>
      <c r="C74" s="687">
        <v>41442</v>
      </c>
      <c r="D74" s="688">
        <v>5</v>
      </c>
      <c r="E74" s="689" t="s">
        <v>1059</v>
      </c>
    </row>
    <row r="75" spans="1:5" ht="15.75">
      <c r="A75" s="685" t="s">
        <v>528</v>
      </c>
      <c r="B75" s="686" t="s">
        <v>455</v>
      </c>
      <c r="C75" s="687">
        <v>41555</v>
      </c>
      <c r="D75" s="688">
        <v>6</v>
      </c>
      <c r="E75" s="689" t="s">
        <v>1067</v>
      </c>
    </row>
    <row r="76" spans="1:5" ht="28.5">
      <c r="A76" s="685" t="s">
        <v>528</v>
      </c>
      <c r="B76" s="686" t="s">
        <v>468</v>
      </c>
      <c r="C76" s="687">
        <v>41602</v>
      </c>
      <c r="D76" s="688">
        <v>7</v>
      </c>
      <c r="E76" s="689" t="s">
        <v>1029</v>
      </c>
    </row>
    <row r="77" spans="1:5" ht="28.5">
      <c r="A77" s="685" t="s">
        <v>504</v>
      </c>
      <c r="B77" s="686" t="s">
        <v>451</v>
      </c>
      <c r="C77" s="687" t="s">
        <v>1069</v>
      </c>
      <c r="D77" s="688">
        <v>3</v>
      </c>
      <c r="E77" s="689" t="s">
        <v>1070</v>
      </c>
    </row>
    <row r="78" spans="1:5" ht="28.5">
      <c r="A78" s="695" t="s">
        <v>504</v>
      </c>
      <c r="B78" s="686" t="s">
        <v>450</v>
      </c>
      <c r="C78" s="687">
        <v>41364</v>
      </c>
      <c r="D78" s="688">
        <v>7</v>
      </c>
      <c r="E78" s="1483" t="s">
        <v>1048</v>
      </c>
    </row>
    <row r="79" spans="1:5" ht="28.5">
      <c r="A79" s="695" t="s">
        <v>504</v>
      </c>
      <c r="B79" s="686" t="s">
        <v>451</v>
      </c>
      <c r="C79" s="687">
        <v>41378</v>
      </c>
      <c r="D79" s="688">
        <v>6</v>
      </c>
      <c r="E79" s="689" t="s">
        <v>1059</v>
      </c>
    </row>
    <row r="80" spans="1:5" ht="28.5">
      <c r="A80" s="695" t="s">
        <v>504</v>
      </c>
      <c r="B80" s="686" t="s">
        <v>450</v>
      </c>
      <c r="C80" s="687">
        <v>41442</v>
      </c>
      <c r="D80" s="688">
        <v>5</v>
      </c>
      <c r="E80" s="1483" t="s">
        <v>1059</v>
      </c>
    </row>
    <row r="81" spans="1:5" ht="28.5">
      <c r="A81" s="685" t="s">
        <v>504</v>
      </c>
      <c r="B81" s="686" t="s">
        <v>484</v>
      </c>
      <c r="C81" s="1497">
        <v>41526</v>
      </c>
      <c r="D81" s="688">
        <v>6</v>
      </c>
      <c r="E81" s="689" t="s">
        <v>1048</v>
      </c>
    </row>
    <row r="82" spans="1:5" ht="28.5">
      <c r="A82" s="685" t="s">
        <v>504</v>
      </c>
      <c r="B82" s="686" t="s">
        <v>614</v>
      </c>
      <c r="C82" s="687">
        <v>41561</v>
      </c>
      <c r="D82" s="688">
        <v>8</v>
      </c>
      <c r="E82" s="689" t="s">
        <v>1068</v>
      </c>
    </row>
    <row r="83" spans="1:5" ht="28.5">
      <c r="A83" s="685" t="s">
        <v>504</v>
      </c>
      <c r="B83" s="686" t="s">
        <v>613</v>
      </c>
      <c r="C83" s="687">
        <v>41551</v>
      </c>
      <c r="D83" s="688">
        <v>9</v>
      </c>
      <c r="E83" s="689" t="s">
        <v>1068</v>
      </c>
    </row>
    <row r="84" spans="1:5" ht="28.5">
      <c r="A84" s="1498" t="s">
        <v>504</v>
      </c>
      <c r="B84" s="1491" t="s">
        <v>468</v>
      </c>
      <c r="C84" s="1492" t="s">
        <v>615</v>
      </c>
      <c r="D84" s="1499">
        <v>7</v>
      </c>
      <c r="E84" s="689" t="s">
        <v>1029</v>
      </c>
    </row>
    <row r="85" spans="1:5" ht="15.75">
      <c r="A85" s="697" t="s">
        <v>844</v>
      </c>
      <c r="B85" s="686" t="s">
        <v>843</v>
      </c>
      <c r="C85" s="687">
        <v>41438</v>
      </c>
      <c r="D85" s="688">
        <v>5</v>
      </c>
      <c r="E85" s="689" t="s">
        <v>1027</v>
      </c>
    </row>
    <row r="86" spans="1:5" s="2" customFormat="1" ht="28.5">
      <c r="A86" s="707" t="s">
        <v>844</v>
      </c>
      <c r="B86" s="686" t="s">
        <v>468</v>
      </c>
      <c r="C86" s="687">
        <v>41526</v>
      </c>
      <c r="D86" s="706">
        <v>8</v>
      </c>
      <c r="E86" s="708" t="s">
        <v>1071</v>
      </c>
    </row>
    <row r="87" spans="1:5" s="2" customFormat="1" ht="15.75">
      <c r="A87" s="697" t="s">
        <v>844</v>
      </c>
      <c r="B87" s="686" t="s">
        <v>845</v>
      </c>
      <c r="C87" s="687">
        <v>41543</v>
      </c>
      <c r="D87" s="706">
        <v>6</v>
      </c>
      <c r="E87" s="689" t="s">
        <v>1036</v>
      </c>
    </row>
    <row r="88" spans="1:5" ht="15.75">
      <c r="A88" s="685" t="s">
        <v>1021</v>
      </c>
      <c r="B88" s="686" t="s">
        <v>485</v>
      </c>
      <c r="C88" s="687">
        <v>41574</v>
      </c>
      <c r="D88" s="688">
        <v>5</v>
      </c>
      <c r="E88" s="689" t="s">
        <v>1046</v>
      </c>
    </row>
    <row r="89" spans="1:5" ht="15.75">
      <c r="A89" s="685" t="s">
        <v>700</v>
      </c>
      <c r="B89" s="686" t="s">
        <v>843</v>
      </c>
      <c r="C89" s="687">
        <v>41438</v>
      </c>
      <c r="D89" s="698">
        <v>5</v>
      </c>
      <c r="E89" s="689" t="s">
        <v>1027</v>
      </c>
    </row>
    <row r="90" spans="1:5" ht="15.75">
      <c r="A90" s="725" t="s">
        <v>853</v>
      </c>
      <c r="B90" s="709" t="s">
        <v>616</v>
      </c>
      <c r="C90" s="710">
        <v>41605</v>
      </c>
      <c r="D90" s="1488">
        <v>4</v>
      </c>
      <c r="E90" s="1482" t="s">
        <v>852</v>
      </c>
    </row>
    <row r="91" spans="1:5" ht="15.75">
      <c r="A91" s="685" t="s">
        <v>923</v>
      </c>
      <c r="B91" s="686" t="s">
        <v>451</v>
      </c>
      <c r="C91" s="687">
        <v>41395</v>
      </c>
      <c r="D91" s="698">
        <v>3</v>
      </c>
      <c r="E91" s="689" t="s">
        <v>1072</v>
      </c>
    </row>
    <row r="92" spans="1:5" s="2" customFormat="1" ht="15.75">
      <c r="A92" s="1496" t="s">
        <v>923</v>
      </c>
      <c r="B92" s="686" t="s">
        <v>1011</v>
      </c>
      <c r="C92" s="687">
        <v>41402</v>
      </c>
      <c r="D92" s="688">
        <v>6</v>
      </c>
      <c r="E92" s="1486" t="s">
        <v>1012</v>
      </c>
    </row>
    <row r="93" spans="1:5" ht="15.75">
      <c r="A93" s="1496" t="s">
        <v>923</v>
      </c>
      <c r="B93" s="686" t="s">
        <v>468</v>
      </c>
      <c r="C93" s="687">
        <v>41617</v>
      </c>
      <c r="D93" s="688">
        <v>5</v>
      </c>
      <c r="E93" s="1486" t="s">
        <v>1010</v>
      </c>
    </row>
    <row r="94" spans="1:5" ht="15.75">
      <c r="A94" s="685" t="s">
        <v>923</v>
      </c>
      <c r="B94" s="686" t="s">
        <v>486</v>
      </c>
      <c r="C94" s="687">
        <v>41623</v>
      </c>
      <c r="D94" s="688">
        <v>6</v>
      </c>
      <c r="E94" s="689" t="s">
        <v>1034</v>
      </c>
    </row>
    <row r="95" spans="1:5" ht="15.75">
      <c r="A95" s="685" t="s">
        <v>666</v>
      </c>
      <c r="B95" s="686" t="s">
        <v>486</v>
      </c>
      <c r="C95" s="687">
        <v>41567</v>
      </c>
      <c r="D95" s="688">
        <v>8</v>
      </c>
      <c r="E95" s="689" t="s">
        <v>1050</v>
      </c>
    </row>
    <row r="96" spans="1:5" ht="15.75">
      <c r="A96" s="725" t="s">
        <v>660</v>
      </c>
      <c r="B96" s="709" t="s">
        <v>616</v>
      </c>
      <c r="C96" s="710" t="s">
        <v>851</v>
      </c>
      <c r="D96" s="711">
        <v>4</v>
      </c>
      <c r="E96" s="1482" t="s">
        <v>852</v>
      </c>
    </row>
    <row r="97" spans="1:5" ht="15.75">
      <c r="A97" s="712" t="s">
        <v>1073</v>
      </c>
      <c r="B97" s="709" t="s">
        <v>843</v>
      </c>
      <c r="C97" s="710">
        <v>41438</v>
      </c>
      <c r="D97" s="711">
        <v>5</v>
      </c>
      <c r="E97" s="713" t="s">
        <v>1074</v>
      </c>
    </row>
    <row r="98" spans="1:5" ht="15.75">
      <c r="A98" s="712" t="s">
        <v>452</v>
      </c>
      <c r="B98" s="709" t="s">
        <v>453</v>
      </c>
      <c r="C98" s="710" t="s">
        <v>1075</v>
      </c>
      <c r="D98" s="711">
        <v>5</v>
      </c>
      <c r="E98" s="713" t="s">
        <v>1076</v>
      </c>
    </row>
    <row r="99" spans="1:5" ht="15.75">
      <c r="A99" s="253"/>
      <c r="B99" s="254"/>
      <c r="C99" s="276"/>
      <c r="D99" s="325"/>
      <c r="E99" s="245"/>
    </row>
    <row r="100" spans="1:5" ht="15.75">
      <c r="A100" s="255"/>
      <c r="B100" s="256"/>
      <c r="C100" s="276"/>
      <c r="D100" s="326"/>
      <c r="E100" s="248"/>
    </row>
    <row r="101" spans="1:5" ht="15.75">
      <c r="A101" s="255"/>
      <c r="B101" s="256"/>
      <c r="C101" s="276"/>
      <c r="D101" s="326"/>
      <c r="E101" s="248"/>
    </row>
    <row r="102" spans="1:5" ht="15.75">
      <c r="A102" s="255"/>
      <c r="B102" s="256"/>
      <c r="C102" s="276"/>
      <c r="D102" s="326"/>
      <c r="E102" s="248"/>
    </row>
    <row r="103" spans="1:5" ht="15.75">
      <c r="A103" s="1754" t="s">
        <v>182</v>
      </c>
      <c r="B103" s="1755"/>
      <c r="C103" s="1755"/>
      <c r="D103" s="1755"/>
      <c r="E103" s="1760"/>
    </row>
    <row r="104" spans="1:5" ht="15.75">
      <c r="A104" s="12"/>
      <c r="B104" s="12"/>
      <c r="C104" s="12"/>
      <c r="D104" s="12"/>
      <c r="E104" s="12"/>
    </row>
    <row r="105" spans="1:5" ht="15.75">
      <c r="A105" s="12"/>
      <c r="B105" s="12"/>
      <c r="C105" s="12"/>
      <c r="D105" s="12"/>
      <c r="E105" s="12"/>
    </row>
    <row r="106" spans="1:5" ht="15.75">
      <c r="A106" s="12"/>
      <c r="B106" s="12"/>
      <c r="C106" s="12"/>
      <c r="D106" s="12"/>
      <c r="E106" s="12"/>
    </row>
    <row r="107" spans="1:5" ht="15.75">
      <c r="A107" s="12"/>
      <c r="B107" s="12"/>
      <c r="C107" s="12"/>
      <c r="D107" s="12"/>
      <c r="E107" s="12"/>
    </row>
    <row r="108" spans="1:5" ht="15.75">
      <c r="A108" s="12"/>
      <c r="B108" s="12"/>
      <c r="C108" s="12"/>
      <c r="D108" s="12"/>
      <c r="E108" s="12"/>
    </row>
    <row r="109" spans="1:5" ht="15.75">
      <c r="A109" s="12"/>
      <c r="B109" s="12"/>
      <c r="C109" s="12"/>
      <c r="D109" s="12"/>
      <c r="E109" s="12"/>
    </row>
    <row r="110" spans="1:5" ht="15.75">
      <c r="A110" s="12"/>
      <c r="B110" s="12"/>
      <c r="C110" s="12"/>
      <c r="D110" s="12"/>
      <c r="E110" s="12"/>
    </row>
    <row r="111" spans="1:5" ht="15.75">
      <c r="A111" s="12"/>
      <c r="B111" s="12"/>
      <c r="C111" s="12"/>
      <c r="D111" s="12"/>
      <c r="E111" s="12"/>
    </row>
    <row r="112" spans="1:5" ht="15.75">
      <c r="A112" s="12"/>
      <c r="B112" s="12"/>
      <c r="C112" s="12"/>
      <c r="D112" s="12"/>
      <c r="E112" s="12"/>
    </row>
    <row r="113" spans="1:5" ht="15.75">
      <c r="A113" s="12"/>
      <c r="B113" s="12"/>
      <c r="C113" s="12"/>
      <c r="D113" s="12"/>
      <c r="E113" s="12"/>
    </row>
    <row r="114" spans="1:5" ht="15.75">
      <c r="A114" s="12"/>
      <c r="B114" s="12"/>
      <c r="C114" s="12"/>
      <c r="D114" s="12"/>
      <c r="E114" s="12"/>
    </row>
    <row r="115" spans="1:5" ht="15.75">
      <c r="A115" s="12"/>
      <c r="B115" s="12"/>
      <c r="C115" s="12"/>
      <c r="D115" s="12"/>
      <c r="E115" s="12"/>
    </row>
    <row r="116" spans="1:5" ht="15.75">
      <c r="A116" s="12"/>
      <c r="B116" s="12"/>
      <c r="C116" s="12"/>
      <c r="D116" s="12"/>
      <c r="E116" s="12"/>
    </row>
    <row r="117" spans="1:5" ht="15.75">
      <c r="A117" s="12"/>
      <c r="B117" s="12"/>
      <c r="C117" s="12"/>
      <c r="D117" s="12"/>
      <c r="E117" s="12"/>
    </row>
    <row r="118" spans="1:5" ht="15.75">
      <c r="A118" s="12"/>
      <c r="B118" s="12"/>
      <c r="C118" s="12"/>
      <c r="D118" s="12"/>
      <c r="E118" s="12"/>
    </row>
    <row r="119" spans="1:5" ht="15.75">
      <c r="A119" s="12"/>
      <c r="B119" s="12"/>
      <c r="C119" s="12"/>
      <c r="D119" s="12"/>
      <c r="E119" s="12"/>
    </row>
    <row r="120" spans="1:5" ht="15.75">
      <c r="A120" s="12"/>
      <c r="B120" s="12"/>
      <c r="C120" s="12"/>
      <c r="D120" s="12"/>
      <c r="E120" s="12"/>
    </row>
    <row r="121" spans="1:5" ht="15.75">
      <c r="A121" s="12"/>
      <c r="B121" s="12"/>
      <c r="C121" s="12"/>
      <c r="D121" s="12"/>
      <c r="E121" s="12"/>
    </row>
    <row r="122" spans="1:5" ht="15.75">
      <c r="A122" s="12"/>
      <c r="B122" s="12"/>
      <c r="C122" s="12"/>
      <c r="D122" s="12"/>
      <c r="E122" s="12"/>
    </row>
    <row r="123" spans="1:5" ht="15.75">
      <c r="A123" s="12"/>
      <c r="B123" s="12"/>
      <c r="C123" s="12"/>
      <c r="D123" s="12"/>
      <c r="E123" s="12"/>
    </row>
    <row r="124" spans="1:5" ht="15.75">
      <c r="A124" s="12"/>
      <c r="B124" s="12"/>
      <c r="C124" s="12"/>
      <c r="D124" s="12"/>
      <c r="E124" s="12"/>
    </row>
    <row r="125" spans="1:5" ht="15.75">
      <c r="A125" s="12"/>
      <c r="B125" s="12"/>
      <c r="C125" s="12"/>
      <c r="D125" s="12"/>
      <c r="E125" s="12"/>
    </row>
    <row r="126" spans="1:5" ht="15.75">
      <c r="A126" s="12"/>
      <c r="B126" s="12"/>
      <c r="C126" s="12"/>
      <c r="D126" s="12"/>
      <c r="E126" s="12"/>
    </row>
    <row r="127" spans="1:5" ht="15.75">
      <c r="A127" s="12"/>
      <c r="B127" s="12"/>
      <c r="C127" s="12"/>
      <c r="D127" s="12"/>
      <c r="E127" s="12"/>
    </row>
    <row r="128" spans="1:5" ht="15.75">
      <c r="A128" s="12"/>
      <c r="B128" s="12"/>
      <c r="C128" s="12"/>
      <c r="D128" s="12"/>
      <c r="E128" s="12"/>
    </row>
    <row r="129" spans="1:5" ht="15.75">
      <c r="A129" s="12"/>
      <c r="B129" s="12"/>
      <c r="C129" s="12"/>
      <c r="D129" s="12"/>
      <c r="E129" s="12"/>
    </row>
    <row r="130" spans="1:5" ht="15.75">
      <c r="A130" s="12"/>
      <c r="B130" s="12"/>
      <c r="C130" s="12"/>
      <c r="D130" s="12"/>
      <c r="E130" s="12"/>
    </row>
    <row r="131" spans="1:5" ht="15.75">
      <c r="A131" s="12"/>
      <c r="B131" s="12"/>
      <c r="C131" s="12"/>
      <c r="D131" s="12"/>
      <c r="E131" s="12"/>
    </row>
    <row r="132" spans="1:5" ht="15.75">
      <c r="A132" s="12"/>
      <c r="B132" s="12"/>
      <c r="C132" s="12"/>
      <c r="D132" s="12"/>
      <c r="E132" s="12"/>
    </row>
    <row r="133" spans="1:5" ht="15.75">
      <c r="A133" s="12"/>
      <c r="B133" s="12"/>
      <c r="C133" s="12"/>
      <c r="D133" s="12"/>
      <c r="E133" s="12"/>
    </row>
    <row r="134" spans="1:5" ht="15.75">
      <c r="A134" s="12"/>
      <c r="B134" s="12"/>
      <c r="C134" s="12"/>
      <c r="D134" s="12"/>
      <c r="E134" s="12"/>
    </row>
    <row r="135" spans="1:5" ht="15.75">
      <c r="A135" s="12"/>
      <c r="B135" s="12"/>
      <c r="C135" s="12"/>
      <c r="D135" s="12"/>
      <c r="E135" s="12"/>
    </row>
    <row r="136" spans="1:5" ht="15.75">
      <c r="A136" s="12"/>
      <c r="B136" s="12"/>
      <c r="C136" s="12"/>
      <c r="D136" s="12"/>
      <c r="E136" s="12"/>
    </row>
    <row r="137" spans="1:5" ht="15.75">
      <c r="A137" s="12"/>
      <c r="B137" s="12"/>
      <c r="C137" s="12"/>
      <c r="D137" s="12"/>
      <c r="E137" s="12"/>
    </row>
    <row r="138" spans="1:5" ht="15.75">
      <c r="A138" s="12"/>
      <c r="B138" s="12"/>
      <c r="C138" s="12"/>
      <c r="D138" s="12"/>
      <c r="E138" s="12"/>
    </row>
    <row r="139" spans="1:5" ht="15.75">
      <c r="A139" s="12"/>
      <c r="B139" s="12"/>
      <c r="C139" s="12"/>
      <c r="D139" s="12"/>
      <c r="E139" s="12"/>
    </row>
    <row r="140" spans="1:5" ht="15.75">
      <c r="A140" s="12"/>
      <c r="B140" s="12"/>
      <c r="C140" s="12"/>
      <c r="D140" s="12"/>
      <c r="E140" s="12"/>
    </row>
    <row r="141" spans="1:5" ht="15.75">
      <c r="A141" s="12"/>
      <c r="B141" s="12"/>
      <c r="C141" s="12"/>
      <c r="D141" s="12"/>
      <c r="E141" s="12"/>
    </row>
    <row r="142" spans="1:5" ht="15.75">
      <c r="A142" s="12"/>
      <c r="B142" s="12"/>
      <c r="C142" s="12"/>
      <c r="D142" s="12"/>
      <c r="E142" s="12"/>
    </row>
    <row r="143" spans="1:5" ht="15.75">
      <c r="A143" s="12"/>
      <c r="B143" s="12"/>
      <c r="C143" s="12"/>
      <c r="D143" s="12"/>
      <c r="E143" s="12"/>
    </row>
    <row r="144" spans="1:5" ht="15.75">
      <c r="A144" s="12"/>
      <c r="B144" s="12"/>
      <c r="C144" s="12"/>
      <c r="D144" s="12"/>
      <c r="E144" s="12"/>
    </row>
    <row r="145" spans="1:5" ht="15.75">
      <c r="A145" s="12"/>
      <c r="B145" s="12"/>
      <c r="C145" s="12"/>
      <c r="D145" s="12"/>
      <c r="E145" s="12"/>
    </row>
    <row r="146" spans="1:5" ht="15.75">
      <c r="A146" s="12"/>
      <c r="B146" s="12"/>
      <c r="C146" s="12"/>
      <c r="D146" s="12"/>
      <c r="E146" s="12"/>
    </row>
    <row r="147" spans="1:5" ht="15.75">
      <c r="A147" s="12"/>
      <c r="B147" s="12"/>
      <c r="C147" s="12"/>
      <c r="D147" s="12"/>
      <c r="E147" s="12"/>
    </row>
    <row r="148" spans="1:5" ht="15.75">
      <c r="A148" s="12"/>
      <c r="B148" s="12"/>
      <c r="C148" s="12"/>
      <c r="D148" s="12"/>
      <c r="E148" s="12"/>
    </row>
    <row r="149" spans="1:5" ht="15.75">
      <c r="A149" s="12"/>
      <c r="B149" s="12"/>
      <c r="C149" s="12"/>
      <c r="D149" s="12"/>
      <c r="E149" s="12"/>
    </row>
    <row r="150" spans="1:5" ht="15.75">
      <c r="A150" s="12"/>
      <c r="B150" s="12"/>
      <c r="C150" s="12"/>
      <c r="D150" s="12"/>
      <c r="E150" s="12"/>
    </row>
    <row r="151" spans="1:5" ht="15.75">
      <c r="A151" s="12"/>
      <c r="B151" s="12"/>
      <c r="C151" s="12"/>
      <c r="D151" s="12"/>
      <c r="E151" s="12"/>
    </row>
    <row r="152" spans="1:5" ht="15.75">
      <c r="A152" s="12"/>
      <c r="B152" s="12"/>
      <c r="C152" s="12"/>
      <c r="D152" s="12"/>
      <c r="E152" s="12"/>
    </row>
    <row r="153" spans="1:5" ht="15.75">
      <c r="A153" s="12"/>
      <c r="B153" s="12"/>
      <c r="C153" s="12"/>
      <c r="D153" s="12"/>
      <c r="E153" s="12"/>
    </row>
    <row r="154" spans="1:5" ht="15.75">
      <c r="A154" s="12"/>
      <c r="B154" s="12"/>
      <c r="C154" s="12"/>
      <c r="D154" s="12"/>
      <c r="E154" s="12"/>
    </row>
    <row r="155" spans="1:5" ht="15.75">
      <c r="A155" s="12"/>
      <c r="B155" s="12"/>
      <c r="C155" s="12"/>
      <c r="D155" s="12"/>
      <c r="E155" s="12"/>
    </row>
    <row r="156" spans="1:5" ht="15.75">
      <c r="A156" s="12"/>
      <c r="B156" s="12"/>
      <c r="C156" s="12"/>
      <c r="D156" s="12"/>
      <c r="E156" s="12"/>
    </row>
    <row r="157" spans="1:5" ht="15.75">
      <c r="A157" s="12"/>
      <c r="B157" s="12"/>
      <c r="C157" s="12"/>
      <c r="D157" s="12"/>
      <c r="E157" s="12"/>
    </row>
    <row r="158" spans="1:5" ht="15.75">
      <c r="A158" s="12"/>
      <c r="B158" s="12"/>
      <c r="C158" s="12"/>
      <c r="D158" s="12"/>
      <c r="E158" s="12"/>
    </row>
    <row r="159" spans="1:5" ht="15.75">
      <c r="A159" s="12"/>
      <c r="B159" s="12"/>
      <c r="C159" s="12"/>
      <c r="D159" s="12"/>
      <c r="E159" s="12"/>
    </row>
    <row r="160" spans="1:5" ht="15.75">
      <c r="A160" s="12"/>
      <c r="B160" s="12"/>
      <c r="C160" s="12"/>
      <c r="D160" s="12"/>
      <c r="E160" s="12"/>
    </row>
    <row r="161" spans="1:5" ht="15.75">
      <c r="A161" s="12"/>
      <c r="B161" s="12"/>
      <c r="C161" s="12"/>
      <c r="D161" s="12"/>
      <c r="E161" s="12"/>
    </row>
    <row r="162" spans="1:5" ht="15.75">
      <c r="A162" s="12"/>
      <c r="B162" s="12"/>
      <c r="C162" s="12"/>
      <c r="D162" s="12"/>
      <c r="E162" s="12"/>
    </row>
    <row r="163" spans="1:5" ht="15.75">
      <c r="A163" s="12"/>
      <c r="B163" s="12"/>
      <c r="C163" s="12"/>
      <c r="D163" s="12"/>
      <c r="E163" s="12"/>
    </row>
    <row r="164" spans="1:5" ht="15.75">
      <c r="A164" s="12"/>
      <c r="B164" s="12"/>
      <c r="C164" s="12"/>
      <c r="D164" s="12"/>
      <c r="E164" s="12"/>
    </row>
    <row r="165" spans="1:5" ht="15.75">
      <c r="A165" s="12"/>
      <c r="B165" s="12"/>
      <c r="C165" s="12"/>
      <c r="D165" s="12"/>
      <c r="E165" s="12"/>
    </row>
    <row r="166" spans="1:5" ht="15.75">
      <c r="A166" s="12"/>
      <c r="B166" s="12"/>
      <c r="C166" s="12"/>
      <c r="D166" s="12"/>
      <c r="E166" s="12"/>
    </row>
    <row r="167" spans="1:5" ht="15.75">
      <c r="A167" s="12"/>
      <c r="B167" s="12"/>
      <c r="C167" s="12"/>
      <c r="D167" s="12"/>
      <c r="E167" s="12"/>
    </row>
    <row r="168" spans="1:5" ht="15.75">
      <c r="A168" s="12"/>
      <c r="B168" s="12"/>
      <c r="C168" s="12"/>
      <c r="D168" s="12"/>
      <c r="E168" s="12"/>
    </row>
    <row r="169" spans="1:5" ht="15.75">
      <c r="A169" s="12"/>
      <c r="B169" s="12"/>
      <c r="C169" s="12"/>
      <c r="D169" s="12"/>
      <c r="E169" s="12"/>
    </row>
    <row r="170" spans="1:5" ht="15.75">
      <c r="A170" s="12"/>
      <c r="B170" s="12"/>
      <c r="C170" s="12"/>
      <c r="D170" s="12"/>
      <c r="E170" s="12"/>
    </row>
    <row r="171" spans="1:5" ht="15.75">
      <c r="A171" s="12"/>
      <c r="B171" s="12"/>
      <c r="C171" s="12"/>
      <c r="D171" s="12"/>
      <c r="E171" s="12"/>
    </row>
    <row r="172" spans="1:5" ht="15.75">
      <c r="A172" s="12"/>
      <c r="B172" s="12"/>
      <c r="C172" s="12"/>
      <c r="D172" s="12"/>
      <c r="E172" s="12"/>
    </row>
    <row r="173" spans="1:5" ht="15.75">
      <c r="A173" s="12"/>
      <c r="B173" s="12"/>
      <c r="C173" s="12"/>
      <c r="D173" s="12"/>
      <c r="E173" s="12"/>
    </row>
  </sheetData>
  <sheetProtection insertRows="0" deleteRows="0"/>
  <mergeCells count="4">
    <mergeCell ref="A1:B1"/>
    <mergeCell ref="C1:E1"/>
    <mergeCell ref="A3:E3"/>
    <mergeCell ref="A103:E103"/>
  </mergeCells>
  <conditionalFormatting sqref="B64:B66 B9:B10 B68 B72:B102">
    <cfRule type="expression" priority="44" dxfId="0">
      <formula>AND(COUNTBLANK($A9)=0,COUNTBLANK($B9)=1)</formula>
    </cfRule>
  </conditionalFormatting>
  <conditionalFormatting sqref="C9:C10 C64:C68 C72:C80 C89:D91 C92:C94 C96:C102 C82:C88">
    <cfRule type="expression" priority="43" dxfId="0">
      <formula>AND(COUNTBLANK($A9)=0,COUNTBLANK($C9)=1)</formula>
    </cfRule>
  </conditionalFormatting>
  <conditionalFormatting sqref="D9:D10 D64:D68 D92:D102 D72:D88">
    <cfRule type="expression" priority="42" dxfId="0">
      <formula>AND(COUNTBLANK($A9)=0,COUNTBLANK($D9)=1)</formula>
    </cfRule>
  </conditionalFormatting>
  <conditionalFormatting sqref="E9:E10 E64:E68 E72:E83 E85:E102">
    <cfRule type="expression" priority="41" dxfId="0">
      <formula>AND(COUNTBLANK($A9)=0,COUNTBLANK($E9)=1)</formula>
    </cfRule>
  </conditionalFormatting>
  <conditionalFormatting sqref="B70:B71">
    <cfRule type="expression" priority="32" dxfId="0">
      <formula>AND(COUNTBLANK($A70)=0,COUNTBLANK($B70)=1)</formula>
    </cfRule>
  </conditionalFormatting>
  <conditionalFormatting sqref="C70:C71">
    <cfRule type="expression" priority="31" dxfId="0">
      <formula>AND(COUNTBLANK($A70)=0,COUNTBLANK($C70)=1)</formula>
    </cfRule>
  </conditionalFormatting>
  <conditionalFormatting sqref="D70:D71">
    <cfRule type="expression" priority="30" dxfId="0">
      <formula>AND(COUNTBLANK($A70)=0,COUNTBLANK($D70)=1)</formula>
    </cfRule>
  </conditionalFormatting>
  <conditionalFormatting sqref="E70:E71">
    <cfRule type="expression" priority="29" dxfId="0">
      <formula>AND(COUNTBLANK($A70)=0,COUNTBLANK($E70)=1)</formula>
    </cfRule>
  </conditionalFormatting>
  <conditionalFormatting sqref="B69">
    <cfRule type="expression" priority="34" dxfId="0">
      <formula>AND(COUNTBLANK(#REF!)=0,COUNTBLANK($B69)=1)</formula>
    </cfRule>
  </conditionalFormatting>
  <conditionalFormatting sqref="C69">
    <cfRule type="expression" priority="36" dxfId="0">
      <formula>AND(COUNTBLANK(#REF!)=0,COUNTBLANK($C69)=1)</formula>
    </cfRule>
  </conditionalFormatting>
  <conditionalFormatting sqref="D69">
    <cfRule type="expression" priority="38" dxfId="0">
      <formula>AND(COUNTBLANK(#REF!)=0,COUNTBLANK($D69)=1)</formula>
    </cfRule>
  </conditionalFormatting>
  <conditionalFormatting sqref="E69">
    <cfRule type="expression" priority="40" dxfId="0">
      <formula>AND(COUNTBLANK(#REF!)=0,COUNTBLANK($E69)=1)</formula>
    </cfRule>
  </conditionalFormatting>
  <conditionalFormatting sqref="A86">
    <cfRule type="expression" priority="25" dxfId="0">
      <formula>AND(COUNTBLANK($A86)=0,COUNTBLANK($C86)=1)</formula>
    </cfRule>
  </conditionalFormatting>
  <conditionalFormatting sqref="C81">
    <cfRule type="expression" priority="14" dxfId="0">
      <formula>AND(COUNTBLANK($A81)=0,COUNTBLANK($B81)=1)</formula>
    </cfRule>
  </conditionalFormatting>
  <conditionalFormatting sqref="C95">
    <cfRule type="expression" priority="13" dxfId="19" stopIfTrue="1">
      <formula>AND(COUNTBLANK(#REF!)=0,COUNTBLANK($C95)=1)</formula>
    </cfRule>
  </conditionalFormatting>
  <conditionalFormatting sqref="B6:B8 B11:B63">
    <cfRule type="expression" priority="8" dxfId="0">
      <formula>AND(COUNTBLANK($A6)=0,COUNTBLANK($B6)=1)</formula>
    </cfRule>
  </conditionalFormatting>
  <conditionalFormatting sqref="C6:C8 C11:C63">
    <cfRule type="expression" priority="7" dxfId="0">
      <formula>AND(COUNTBLANK($A6)=0,COUNTBLANK($C6)=1)</formula>
    </cfRule>
  </conditionalFormatting>
  <conditionalFormatting sqref="D6:D8 D11:D63">
    <cfRule type="expression" priority="6" dxfId="0">
      <formula>AND(COUNTBLANK($A6)=0,COUNTBLANK($D6)=1)</formula>
    </cfRule>
  </conditionalFormatting>
  <conditionalFormatting sqref="E6:E8 E11:E63">
    <cfRule type="expression" priority="5" dxfId="0">
      <formula>AND(COUNTBLANK($A6)=0,COUNTBLANK($E6)=1)</formula>
    </cfRule>
  </conditionalFormatting>
  <conditionalFormatting sqref="E84">
    <cfRule type="expression" priority="150" dxfId="0">
      <formula>AND(COUNTBLANK(#REF!)=0,COUNTBLANK($E84)=1)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6.xml><?xml version="1.0" encoding="utf-8"?>
<worksheet xmlns="http://schemas.openxmlformats.org/spreadsheetml/2006/main" xmlns:r="http://schemas.openxmlformats.org/officeDocument/2006/relationships">
  <dimension ref="A1:E131"/>
  <sheetViews>
    <sheetView showGridLines="0" zoomScale="90" zoomScaleNormal="90" zoomScalePageLayoutView="60" workbookViewId="0" topLeftCell="A1">
      <selection activeCell="A60" sqref="A60"/>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96" customFormat="1" ht="16.5">
      <c r="A1" s="1738" t="s">
        <v>58</v>
      </c>
      <c r="B1" s="1738"/>
      <c r="C1" s="1739" t="str">
        <f>[0]!Name</f>
        <v>Институт по биоразнообразие и екосистемни изследвания</v>
      </c>
      <c r="D1" s="1739"/>
      <c r="E1" s="1739"/>
    </row>
    <row r="2" s="2" customFormat="1" ht="21.75" customHeight="1"/>
    <row r="3" spans="1:5" s="7" customFormat="1" ht="87" customHeight="1" thickBot="1">
      <c r="A3" s="1604" t="s">
        <v>344</v>
      </c>
      <c r="B3" s="1604"/>
      <c r="C3" s="1604"/>
      <c r="D3" s="1604"/>
      <c r="E3" s="1604"/>
    </row>
    <row r="4" spans="1:5" ht="39" customHeight="1" thickBot="1" thickTop="1">
      <c r="A4" s="67" t="s">
        <v>23</v>
      </c>
      <c r="B4" s="68" t="s">
        <v>29</v>
      </c>
      <c r="C4" s="68" t="s">
        <v>233</v>
      </c>
      <c r="D4" s="68" t="s">
        <v>51</v>
      </c>
      <c r="E4" s="98" t="s">
        <v>179</v>
      </c>
    </row>
    <row r="5" spans="1:5" ht="16.5" thickBot="1">
      <c r="A5" s="104" t="s">
        <v>84</v>
      </c>
      <c r="B5" s="105" t="s">
        <v>85</v>
      </c>
      <c r="C5" s="92" t="s">
        <v>86</v>
      </c>
      <c r="D5" s="92" t="s">
        <v>87</v>
      </c>
      <c r="E5" s="97" t="s">
        <v>102</v>
      </c>
    </row>
    <row r="6" spans="1:5" s="12" customFormat="1" ht="43.5" thickTop="1">
      <c r="A6" s="1500" t="s">
        <v>473</v>
      </c>
      <c r="B6" s="1501" t="s">
        <v>474</v>
      </c>
      <c r="C6" s="1502" t="s">
        <v>475</v>
      </c>
      <c r="D6" s="1503">
        <v>91</v>
      </c>
      <c r="E6" s="1504" t="s">
        <v>476</v>
      </c>
    </row>
    <row r="7" spans="1:5" s="12" customFormat="1" ht="42.75">
      <c r="A7" s="1500" t="s">
        <v>473</v>
      </c>
      <c r="B7" s="1501" t="s">
        <v>474</v>
      </c>
      <c r="C7" s="1502" t="s">
        <v>1117</v>
      </c>
      <c r="D7" s="1503">
        <v>33</v>
      </c>
      <c r="E7" s="1504" t="s">
        <v>476</v>
      </c>
    </row>
    <row r="8" spans="1:5" s="12" customFormat="1" ht="14.25">
      <c r="A8" s="1500" t="s">
        <v>368</v>
      </c>
      <c r="B8" s="1501" t="s">
        <v>477</v>
      </c>
      <c r="C8" s="1502">
        <v>41560</v>
      </c>
      <c r="D8" s="1503">
        <v>23</v>
      </c>
      <c r="E8" s="1504" t="s">
        <v>478</v>
      </c>
    </row>
    <row r="9" spans="1:5" s="12" customFormat="1" ht="42.75">
      <c r="A9" s="685" t="s">
        <v>367</v>
      </c>
      <c r="B9" s="686" t="s">
        <v>451</v>
      </c>
      <c r="C9" s="687">
        <v>41570</v>
      </c>
      <c r="D9" s="688">
        <v>3</v>
      </c>
      <c r="E9" s="689" t="s">
        <v>1079</v>
      </c>
    </row>
    <row r="10" spans="1:5" s="12" customFormat="1" ht="14.25">
      <c r="A10" s="685" t="s">
        <v>1080</v>
      </c>
      <c r="B10" s="696" t="s">
        <v>455</v>
      </c>
      <c r="C10" s="687">
        <v>41461</v>
      </c>
      <c r="D10" s="688">
        <v>6</v>
      </c>
      <c r="E10" s="689" t="s">
        <v>1081</v>
      </c>
    </row>
    <row r="11" spans="1:5" s="12" customFormat="1" ht="14.25">
      <c r="A11" s="685" t="s">
        <v>454</v>
      </c>
      <c r="B11" s="686" t="s">
        <v>456</v>
      </c>
      <c r="C11" s="687">
        <v>41420</v>
      </c>
      <c r="D11" s="688">
        <v>7</v>
      </c>
      <c r="E11" s="689" t="s">
        <v>1082</v>
      </c>
    </row>
    <row r="12" spans="1:5" s="12" customFormat="1" ht="15" customHeight="1">
      <c r="A12" s="1500" t="s">
        <v>454</v>
      </c>
      <c r="B12" s="1501" t="s">
        <v>453</v>
      </c>
      <c r="C12" s="1502">
        <v>41329</v>
      </c>
      <c r="D12" s="1503">
        <v>14</v>
      </c>
      <c r="E12" s="1504" t="s">
        <v>1118</v>
      </c>
    </row>
    <row r="13" spans="1:5" s="12" customFormat="1" ht="14.25">
      <c r="A13" s="1500" t="s">
        <v>454</v>
      </c>
      <c r="B13" s="1501" t="s">
        <v>455</v>
      </c>
      <c r="C13" s="1502">
        <v>41344</v>
      </c>
      <c r="D13" s="1503">
        <v>14</v>
      </c>
      <c r="E13" s="1504" t="s">
        <v>1119</v>
      </c>
    </row>
    <row r="14" spans="1:5" s="12" customFormat="1" ht="14.25">
      <c r="A14" s="1500" t="s">
        <v>1998</v>
      </c>
      <c r="B14" s="1501" t="s">
        <v>455</v>
      </c>
      <c r="C14" s="1502">
        <v>41575</v>
      </c>
      <c r="D14" s="1503">
        <v>13</v>
      </c>
      <c r="E14" s="1504" t="s">
        <v>1999</v>
      </c>
    </row>
    <row r="15" spans="1:5" s="12" customFormat="1" ht="14.25">
      <c r="A15" s="697" t="s">
        <v>922</v>
      </c>
      <c r="B15" s="698" t="s">
        <v>1083</v>
      </c>
      <c r="C15" s="687" t="s">
        <v>1084</v>
      </c>
      <c r="D15" s="706">
        <v>8</v>
      </c>
      <c r="E15" s="708" t="s">
        <v>1085</v>
      </c>
    </row>
    <row r="16" spans="1:5" s="12" customFormat="1" ht="28.5">
      <c r="A16" s="1498" t="s">
        <v>863</v>
      </c>
      <c r="B16" s="1491" t="s">
        <v>455</v>
      </c>
      <c r="C16" s="1505">
        <v>41346</v>
      </c>
      <c r="D16" s="1499">
        <v>20</v>
      </c>
      <c r="E16" s="1506" t="s">
        <v>864</v>
      </c>
    </row>
    <row r="17" spans="1:5" s="12" customFormat="1" ht="28.5">
      <c r="A17" s="697" t="s">
        <v>663</v>
      </c>
      <c r="B17" s="698" t="s">
        <v>446</v>
      </c>
      <c r="C17" s="687">
        <v>41435</v>
      </c>
      <c r="D17" s="706">
        <v>5</v>
      </c>
      <c r="E17" s="708" t="s">
        <v>1086</v>
      </c>
    </row>
    <row r="18" spans="1:5" s="12" customFormat="1" ht="14.25">
      <c r="A18" s="697" t="s">
        <v>386</v>
      </c>
      <c r="B18" s="698" t="s">
        <v>486</v>
      </c>
      <c r="C18" s="687" t="s">
        <v>1087</v>
      </c>
      <c r="D18" s="706">
        <v>156</v>
      </c>
      <c r="E18" s="708" t="s">
        <v>1088</v>
      </c>
    </row>
    <row r="19" spans="1:5" s="12" customFormat="1" ht="14.25">
      <c r="A19" s="1507" t="s">
        <v>386</v>
      </c>
      <c r="B19" s="1508" t="s">
        <v>466</v>
      </c>
      <c r="C19" s="1502">
        <v>41589</v>
      </c>
      <c r="D19" s="1509">
        <v>21</v>
      </c>
      <c r="E19" s="1504" t="s">
        <v>467</v>
      </c>
    </row>
    <row r="20" spans="1:5" s="12" customFormat="1" ht="28.5">
      <c r="A20" s="697" t="s">
        <v>457</v>
      </c>
      <c r="B20" s="698" t="s">
        <v>458</v>
      </c>
      <c r="C20" s="687">
        <v>41540</v>
      </c>
      <c r="D20" s="706">
        <v>7</v>
      </c>
      <c r="E20" s="708" t="s">
        <v>1089</v>
      </c>
    </row>
    <row r="21" spans="1:5" s="12" customFormat="1" ht="14.25">
      <c r="A21" s="697" t="s">
        <v>704</v>
      </c>
      <c r="B21" s="698" t="s">
        <v>1090</v>
      </c>
      <c r="C21" s="687">
        <v>41401</v>
      </c>
      <c r="D21" s="706">
        <v>7</v>
      </c>
      <c r="E21" s="708" t="s">
        <v>1085</v>
      </c>
    </row>
    <row r="22" spans="1:5" s="12" customFormat="1" ht="28.5">
      <c r="A22" s="697" t="s">
        <v>359</v>
      </c>
      <c r="B22" s="698" t="s">
        <v>447</v>
      </c>
      <c r="C22" s="687">
        <v>41407</v>
      </c>
      <c r="D22" s="706">
        <v>88</v>
      </c>
      <c r="E22" s="708" t="s">
        <v>1091</v>
      </c>
    </row>
    <row r="23" spans="1:5" s="12" customFormat="1" ht="28.5">
      <c r="A23" s="697" t="s">
        <v>1044</v>
      </c>
      <c r="B23" s="698" t="s">
        <v>1092</v>
      </c>
      <c r="C23" s="687">
        <v>41478</v>
      </c>
      <c r="D23" s="706">
        <v>11</v>
      </c>
      <c r="E23" s="708" t="s">
        <v>1093</v>
      </c>
    </row>
    <row r="24" spans="1:5" s="12" customFormat="1" ht="28.5">
      <c r="A24" s="697" t="s">
        <v>662</v>
      </c>
      <c r="B24" s="698" t="s">
        <v>446</v>
      </c>
      <c r="C24" s="687">
        <v>41435</v>
      </c>
      <c r="D24" s="706">
        <v>5</v>
      </c>
      <c r="E24" s="708" t="s">
        <v>1086</v>
      </c>
    </row>
    <row r="25" spans="1:5" s="12" customFormat="1" ht="28.5">
      <c r="A25" s="697" t="s">
        <v>662</v>
      </c>
      <c r="B25" s="698" t="s">
        <v>446</v>
      </c>
      <c r="C25" s="687">
        <v>41612</v>
      </c>
      <c r="D25" s="706">
        <v>8</v>
      </c>
      <c r="E25" s="708" t="s">
        <v>1086</v>
      </c>
    </row>
    <row r="26" spans="1:5" s="12" customFormat="1" ht="28.5">
      <c r="A26" s="697" t="s">
        <v>375</v>
      </c>
      <c r="B26" s="698" t="s">
        <v>458</v>
      </c>
      <c r="C26" s="687">
        <v>41540</v>
      </c>
      <c r="D26" s="706">
        <v>7</v>
      </c>
      <c r="E26" s="708" t="s">
        <v>1089</v>
      </c>
    </row>
    <row r="27" spans="1:5" s="12" customFormat="1" ht="28.5">
      <c r="A27" s="697" t="s">
        <v>375</v>
      </c>
      <c r="B27" s="698" t="s">
        <v>1094</v>
      </c>
      <c r="C27" s="687">
        <v>41468</v>
      </c>
      <c r="D27" s="706">
        <v>7</v>
      </c>
      <c r="E27" s="708" t="s">
        <v>1089</v>
      </c>
    </row>
    <row r="28" spans="1:5" s="12" customFormat="1" ht="14.25">
      <c r="A28" s="1507" t="s">
        <v>375</v>
      </c>
      <c r="B28" s="1508" t="s">
        <v>460</v>
      </c>
      <c r="C28" s="1502">
        <v>41375</v>
      </c>
      <c r="D28" s="1509">
        <v>4</v>
      </c>
      <c r="E28" s="1510" t="s">
        <v>461</v>
      </c>
    </row>
    <row r="29" spans="1:5" s="12" customFormat="1" ht="14.25">
      <c r="A29" s="1507" t="s">
        <v>375</v>
      </c>
      <c r="B29" s="1508" t="s">
        <v>462</v>
      </c>
      <c r="C29" s="1502">
        <v>41381</v>
      </c>
      <c r="D29" s="1509">
        <v>16</v>
      </c>
      <c r="E29" s="1510" t="s">
        <v>463</v>
      </c>
    </row>
    <row r="30" spans="1:5" s="12" customFormat="1" ht="14.25">
      <c r="A30" s="697" t="s">
        <v>375</v>
      </c>
      <c r="B30" s="698" t="s">
        <v>464</v>
      </c>
      <c r="C30" s="687">
        <v>41412</v>
      </c>
      <c r="D30" s="706">
        <v>30</v>
      </c>
      <c r="E30" s="708" t="s">
        <v>1095</v>
      </c>
    </row>
    <row r="31" spans="1:5" s="12" customFormat="1" ht="28.5">
      <c r="A31" s="1507" t="s">
        <v>375</v>
      </c>
      <c r="B31" s="1508" t="s">
        <v>458</v>
      </c>
      <c r="C31" s="1511" t="s">
        <v>1120</v>
      </c>
      <c r="D31" s="1509">
        <v>7</v>
      </c>
      <c r="E31" s="1510" t="s">
        <v>459</v>
      </c>
    </row>
    <row r="32" spans="1:5" s="12" customFormat="1" ht="14.25">
      <c r="A32" s="697" t="s">
        <v>543</v>
      </c>
      <c r="B32" s="698" t="s">
        <v>466</v>
      </c>
      <c r="C32" s="687">
        <v>41455</v>
      </c>
      <c r="D32" s="706">
        <v>7</v>
      </c>
      <c r="E32" s="708" t="s">
        <v>1097</v>
      </c>
    </row>
    <row r="33" spans="1:5" s="12" customFormat="1" ht="14.25">
      <c r="A33" s="697" t="s">
        <v>543</v>
      </c>
      <c r="B33" s="698" t="s">
        <v>446</v>
      </c>
      <c r="C33" s="687">
        <v>41598</v>
      </c>
      <c r="D33" s="706">
        <v>4</v>
      </c>
      <c r="E33" s="708" t="s">
        <v>1096</v>
      </c>
    </row>
    <row r="34" spans="1:5" s="12" customFormat="1" ht="28.5">
      <c r="A34" s="697" t="s">
        <v>376</v>
      </c>
      <c r="B34" s="698" t="s">
        <v>1098</v>
      </c>
      <c r="C34" s="687">
        <v>41417</v>
      </c>
      <c r="D34" s="706">
        <v>8</v>
      </c>
      <c r="E34" s="708" t="s">
        <v>1025</v>
      </c>
    </row>
    <row r="35" spans="1:5" s="12" customFormat="1" ht="28.5">
      <c r="A35" s="697" t="s">
        <v>376</v>
      </c>
      <c r="B35" s="698" t="s">
        <v>1094</v>
      </c>
      <c r="C35" s="687">
        <v>41446</v>
      </c>
      <c r="D35" s="706">
        <v>10</v>
      </c>
      <c r="E35" s="708" t="s">
        <v>1025</v>
      </c>
    </row>
    <row r="36" spans="1:5" s="12" customFormat="1" ht="28.5">
      <c r="A36" s="697" t="s">
        <v>376</v>
      </c>
      <c r="B36" s="698" t="s">
        <v>1094</v>
      </c>
      <c r="C36" s="687">
        <v>41462</v>
      </c>
      <c r="D36" s="706">
        <v>22</v>
      </c>
      <c r="E36" s="708" t="s">
        <v>1025</v>
      </c>
    </row>
    <row r="37" spans="1:5" s="12" customFormat="1" ht="28.5">
      <c r="A37" s="697" t="s">
        <v>376</v>
      </c>
      <c r="B37" s="698" t="s">
        <v>1094</v>
      </c>
      <c r="C37" s="687">
        <v>41538</v>
      </c>
      <c r="D37" s="706">
        <v>6</v>
      </c>
      <c r="E37" s="708" t="s">
        <v>1025</v>
      </c>
    </row>
    <row r="38" spans="1:5" s="12" customFormat="1" ht="14.25">
      <c r="A38" s="697" t="s">
        <v>1099</v>
      </c>
      <c r="B38" s="698" t="s">
        <v>1011</v>
      </c>
      <c r="C38" s="687">
        <v>41401</v>
      </c>
      <c r="D38" s="706">
        <v>10</v>
      </c>
      <c r="E38" s="708" t="s">
        <v>1100</v>
      </c>
    </row>
    <row r="39" spans="1:5" s="12" customFormat="1" ht="14.25">
      <c r="A39" s="697" t="s">
        <v>513</v>
      </c>
      <c r="B39" s="698" t="s">
        <v>616</v>
      </c>
      <c r="C39" s="687">
        <v>41526</v>
      </c>
      <c r="D39" s="706">
        <v>8</v>
      </c>
      <c r="E39" s="708" t="s">
        <v>1101</v>
      </c>
    </row>
    <row r="40" spans="1:5" s="12" customFormat="1" ht="71.25">
      <c r="A40" s="685" t="s">
        <v>1056</v>
      </c>
      <c r="B40" s="686" t="s">
        <v>1102</v>
      </c>
      <c r="C40" s="687">
        <v>41502</v>
      </c>
      <c r="D40" s="688">
        <v>42</v>
      </c>
      <c r="E40" s="689" t="s">
        <v>1103</v>
      </c>
    </row>
    <row r="41" spans="1:5" s="12" customFormat="1" ht="14.25">
      <c r="A41" s="685" t="s">
        <v>1104</v>
      </c>
      <c r="B41" s="686" t="s">
        <v>1011</v>
      </c>
      <c r="C41" s="687">
        <v>41401</v>
      </c>
      <c r="D41" s="688">
        <v>10</v>
      </c>
      <c r="E41" s="689" t="s">
        <v>1100</v>
      </c>
    </row>
    <row r="42" spans="1:5" s="12" customFormat="1" ht="14.25">
      <c r="A42" s="685" t="s">
        <v>1062</v>
      </c>
      <c r="B42" s="686" t="s">
        <v>485</v>
      </c>
      <c r="C42" s="687">
        <v>41542</v>
      </c>
      <c r="D42" s="688">
        <v>3</v>
      </c>
      <c r="E42" s="689" t="s">
        <v>1105</v>
      </c>
    </row>
    <row r="43" spans="1:5" s="12" customFormat="1" ht="14.25">
      <c r="A43" s="685" t="s">
        <v>619</v>
      </c>
      <c r="B43" s="686" t="s">
        <v>446</v>
      </c>
      <c r="C43" s="687">
        <v>41598</v>
      </c>
      <c r="D43" s="688">
        <v>4</v>
      </c>
      <c r="E43" s="689" t="s">
        <v>1096</v>
      </c>
    </row>
    <row r="44" spans="1:5" s="700" customFormat="1" ht="14.25">
      <c r="A44" s="685" t="s">
        <v>364</v>
      </c>
      <c r="B44" s="686" t="s">
        <v>483</v>
      </c>
      <c r="C44" s="687">
        <v>41492</v>
      </c>
      <c r="D44" s="688">
        <v>7</v>
      </c>
      <c r="E44" s="689" t="s">
        <v>1106</v>
      </c>
    </row>
    <row r="45" spans="1:5" s="12" customFormat="1" ht="14.25">
      <c r="A45" s="685" t="s">
        <v>1107</v>
      </c>
      <c r="B45" s="686" t="s">
        <v>468</v>
      </c>
      <c r="C45" s="1497">
        <v>41537</v>
      </c>
      <c r="D45" s="688">
        <v>32</v>
      </c>
      <c r="E45" s="689" t="s">
        <v>1108</v>
      </c>
    </row>
    <row r="46" spans="1:5" s="12" customFormat="1" ht="14.25">
      <c r="A46" s="685" t="s">
        <v>1107</v>
      </c>
      <c r="B46" s="686" t="s">
        <v>468</v>
      </c>
      <c r="C46" s="1497">
        <v>41464</v>
      </c>
      <c r="D46" s="688">
        <v>32</v>
      </c>
      <c r="E46" s="689" t="s">
        <v>1108</v>
      </c>
    </row>
    <row r="47" spans="1:5" s="12" customFormat="1" ht="14.25">
      <c r="A47" s="685" t="s">
        <v>1107</v>
      </c>
      <c r="B47" s="686" t="s">
        <v>468</v>
      </c>
      <c r="C47" s="1497">
        <v>41357</v>
      </c>
      <c r="D47" s="688">
        <v>21</v>
      </c>
      <c r="E47" s="689" t="s">
        <v>1109</v>
      </c>
    </row>
    <row r="48" spans="1:5" s="12" customFormat="1" ht="42.75">
      <c r="A48" s="1512" t="s">
        <v>620</v>
      </c>
      <c r="B48" s="1513" t="s">
        <v>617</v>
      </c>
      <c r="C48" s="1514">
        <v>41914</v>
      </c>
      <c r="D48" s="1493">
        <v>14</v>
      </c>
      <c r="E48" s="1494" t="s">
        <v>618</v>
      </c>
    </row>
    <row r="49" spans="1:5" s="12" customFormat="1" ht="14.25">
      <c r="A49" s="1496" t="s">
        <v>916</v>
      </c>
      <c r="B49" s="1515" t="s">
        <v>455</v>
      </c>
      <c r="C49" s="687" t="s">
        <v>1077</v>
      </c>
      <c r="D49" s="688">
        <v>5</v>
      </c>
      <c r="E49" s="1486" t="s">
        <v>1078</v>
      </c>
    </row>
    <row r="50" spans="1:5" s="12" customFormat="1" ht="14.25">
      <c r="A50" s="685" t="s">
        <v>844</v>
      </c>
      <c r="B50" s="686" t="s">
        <v>453</v>
      </c>
      <c r="C50" s="687">
        <v>41462</v>
      </c>
      <c r="D50" s="688">
        <v>14</v>
      </c>
      <c r="E50" s="689" t="s">
        <v>1110</v>
      </c>
    </row>
    <row r="51" spans="1:5" s="12" customFormat="1" ht="14.25">
      <c r="A51" s="721" t="s">
        <v>844</v>
      </c>
      <c r="B51" s="702" t="s">
        <v>471</v>
      </c>
      <c r="C51" s="703">
        <v>41399</v>
      </c>
      <c r="D51" s="704">
        <v>14</v>
      </c>
      <c r="E51" s="722" t="s">
        <v>1111</v>
      </c>
    </row>
    <row r="52" spans="1:5" s="12" customFormat="1" ht="14.25">
      <c r="A52" s="685" t="s">
        <v>379</v>
      </c>
      <c r="B52" s="686" t="s">
        <v>466</v>
      </c>
      <c r="C52" s="687">
        <v>41544</v>
      </c>
      <c r="D52" s="688">
        <v>29</v>
      </c>
      <c r="E52" s="689" t="s">
        <v>1112</v>
      </c>
    </row>
    <row r="53" spans="1:5" s="12" customFormat="1" ht="14.25">
      <c r="A53" s="685" t="s">
        <v>1113</v>
      </c>
      <c r="B53" s="696" t="s">
        <v>455</v>
      </c>
      <c r="C53" s="687">
        <v>41461</v>
      </c>
      <c r="D53" s="688">
        <v>6</v>
      </c>
      <c r="E53" s="689" t="s">
        <v>1081</v>
      </c>
    </row>
    <row r="54" spans="1:5" s="12" customFormat="1" ht="15" thickBot="1">
      <c r="A54" s="1516" t="s">
        <v>1114</v>
      </c>
      <c r="B54" s="686" t="s">
        <v>466</v>
      </c>
      <c r="C54" s="1517">
        <v>41455</v>
      </c>
      <c r="D54" s="688">
        <v>7</v>
      </c>
      <c r="E54" s="689" t="s">
        <v>1097</v>
      </c>
    </row>
    <row r="55" spans="1:5" s="12" customFormat="1" ht="14.25">
      <c r="A55" s="1518" t="s">
        <v>1114</v>
      </c>
      <c r="B55" s="686" t="s">
        <v>446</v>
      </c>
      <c r="C55" s="1519">
        <v>41598</v>
      </c>
      <c r="D55" s="688">
        <v>4</v>
      </c>
      <c r="E55" s="689" t="s">
        <v>1096</v>
      </c>
    </row>
    <row r="56" spans="1:5" s="12" customFormat="1" ht="15" thickBot="1">
      <c r="A56" s="724" t="s">
        <v>923</v>
      </c>
      <c r="B56" s="686" t="s">
        <v>1011</v>
      </c>
      <c r="C56" s="723">
        <v>41401</v>
      </c>
      <c r="D56" s="688">
        <v>10</v>
      </c>
      <c r="E56" s="689" t="s">
        <v>1100</v>
      </c>
    </row>
    <row r="57" spans="1:5" s="12" customFormat="1" ht="15" thickTop="1">
      <c r="A57" s="685" t="s">
        <v>1115</v>
      </c>
      <c r="B57" s="686" t="s">
        <v>481</v>
      </c>
      <c r="C57" s="687">
        <v>41589</v>
      </c>
      <c r="D57" s="688">
        <v>12</v>
      </c>
      <c r="E57" s="689" t="s">
        <v>1116</v>
      </c>
    </row>
    <row r="58" spans="1:5" s="12" customFormat="1" ht="14.25">
      <c r="A58" s="1520" t="s">
        <v>452</v>
      </c>
      <c r="B58" s="1521" t="s">
        <v>468</v>
      </c>
      <c r="C58" s="1502">
        <v>41293</v>
      </c>
      <c r="D58" s="1503">
        <v>15</v>
      </c>
      <c r="E58" s="1504" t="s">
        <v>469</v>
      </c>
    </row>
    <row r="59" spans="1:5" s="12" customFormat="1" ht="14.25">
      <c r="A59" s="1500" t="s">
        <v>452</v>
      </c>
      <c r="B59" s="1501" t="s">
        <v>470</v>
      </c>
      <c r="C59" s="1502">
        <v>41333</v>
      </c>
      <c r="D59" s="1503">
        <v>8</v>
      </c>
      <c r="E59" s="1504" t="s">
        <v>469</v>
      </c>
    </row>
    <row r="60" spans="1:5" s="12" customFormat="1" ht="14.25">
      <c r="A60" s="1500" t="s">
        <v>452</v>
      </c>
      <c r="B60" s="1501" t="s">
        <v>471</v>
      </c>
      <c r="C60" s="1502">
        <v>41344</v>
      </c>
      <c r="D60" s="1503">
        <v>82</v>
      </c>
      <c r="E60" s="1504" t="s">
        <v>472</v>
      </c>
    </row>
    <row r="61" spans="1:5" s="12" customFormat="1" ht="14.25">
      <c r="A61" s="690"/>
      <c r="B61" s="691"/>
      <c r="C61" s="692"/>
      <c r="D61" s="693"/>
      <c r="E61" s="694"/>
    </row>
    <row r="62" spans="1:5" s="12" customFormat="1" ht="14.25">
      <c r="A62" s="690"/>
      <c r="B62" s="691"/>
      <c r="C62" s="692"/>
      <c r="D62" s="693"/>
      <c r="E62" s="694"/>
    </row>
    <row r="63" spans="1:5" s="12" customFormat="1" ht="14.25">
      <c r="A63" s="690"/>
      <c r="B63" s="691"/>
      <c r="C63" s="692"/>
      <c r="D63" s="693"/>
      <c r="E63" s="694"/>
    </row>
    <row r="64" spans="1:5" ht="15.75">
      <c r="A64" s="1754" t="s">
        <v>182</v>
      </c>
      <c r="B64" s="1755"/>
      <c r="C64" s="1755"/>
      <c r="D64" s="1755"/>
      <c r="E64" s="1760"/>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5" ht="15.75">
      <c r="A83" s="12"/>
      <c r="B83" s="12"/>
      <c r="C83" s="12"/>
      <c r="D83" s="12"/>
      <c r="E83" s="12"/>
    </row>
    <row r="84" spans="1:5" ht="15.75">
      <c r="A84" s="12"/>
      <c r="B84" s="12"/>
      <c r="C84" s="12"/>
      <c r="D84" s="12"/>
      <c r="E84" s="12"/>
    </row>
    <row r="85" spans="1:5" ht="15.75">
      <c r="A85" s="12"/>
      <c r="B85" s="12"/>
      <c r="C85" s="12"/>
      <c r="D85" s="12"/>
      <c r="E85" s="12"/>
    </row>
    <row r="86" spans="1:5" ht="15.75">
      <c r="A86" s="12"/>
      <c r="B86" s="12"/>
      <c r="C86" s="12"/>
      <c r="D86" s="12"/>
      <c r="E86" s="12"/>
    </row>
    <row r="87" spans="1:5" ht="15.75">
      <c r="A87" s="12"/>
      <c r="B87" s="12"/>
      <c r="C87" s="12"/>
      <c r="D87" s="12"/>
      <c r="E87" s="12"/>
    </row>
    <row r="88" spans="1:5" ht="15.75">
      <c r="A88" s="12"/>
      <c r="B88" s="12"/>
      <c r="C88" s="12"/>
      <c r="D88" s="12"/>
      <c r="E88" s="12"/>
    </row>
    <row r="89" spans="1:5" ht="15.75">
      <c r="A89" s="12"/>
      <c r="B89" s="12"/>
      <c r="C89" s="12"/>
      <c r="D89" s="12"/>
      <c r="E89" s="12"/>
    </row>
    <row r="90" spans="1:5" ht="15.75">
      <c r="A90" s="12"/>
      <c r="B90" s="12"/>
      <c r="C90" s="12"/>
      <c r="D90" s="12"/>
      <c r="E90" s="12"/>
    </row>
    <row r="91" spans="1:5" ht="15.75">
      <c r="A91" s="12"/>
      <c r="B91" s="12"/>
      <c r="C91" s="12"/>
      <c r="D91" s="12"/>
      <c r="E91" s="12"/>
    </row>
    <row r="92" spans="1:5" ht="15.75">
      <c r="A92" s="12"/>
      <c r="B92" s="12"/>
      <c r="C92" s="12"/>
      <c r="D92" s="12"/>
      <c r="E92" s="12"/>
    </row>
    <row r="93" spans="1:5" ht="15.75">
      <c r="A93" s="12"/>
      <c r="B93" s="12"/>
      <c r="C93" s="12"/>
      <c r="D93" s="12"/>
      <c r="E93" s="12"/>
    </row>
    <row r="94" spans="1:5" ht="15.75">
      <c r="A94" s="12"/>
      <c r="B94" s="12"/>
      <c r="C94" s="12"/>
      <c r="D94" s="12"/>
      <c r="E94" s="12"/>
    </row>
    <row r="95" spans="1:5" ht="15.75">
      <c r="A95" s="12"/>
      <c r="B95" s="12"/>
      <c r="C95" s="12"/>
      <c r="D95" s="12"/>
      <c r="E95" s="12"/>
    </row>
    <row r="96" spans="1:5" ht="15.75">
      <c r="A96" s="12"/>
      <c r="B96" s="12"/>
      <c r="C96" s="12"/>
      <c r="D96" s="12"/>
      <c r="E96" s="12"/>
    </row>
    <row r="97" spans="1:5" ht="15.75">
      <c r="A97" s="12"/>
      <c r="B97" s="12"/>
      <c r="C97" s="12"/>
      <c r="D97" s="12"/>
      <c r="E97" s="12"/>
    </row>
    <row r="98" spans="1:5" ht="15.75">
      <c r="A98" s="12"/>
      <c r="B98" s="12"/>
      <c r="C98" s="12"/>
      <c r="D98" s="12"/>
      <c r="E98" s="12"/>
    </row>
    <row r="99" spans="1:5" ht="15.75">
      <c r="A99" s="12"/>
      <c r="B99" s="12"/>
      <c r="C99" s="12"/>
      <c r="D99" s="12"/>
      <c r="E99" s="12"/>
    </row>
    <row r="100" spans="1:5" ht="15.75">
      <c r="A100" s="12"/>
      <c r="B100" s="12"/>
      <c r="C100" s="12"/>
      <c r="D100" s="12"/>
      <c r="E100" s="12"/>
    </row>
    <row r="101" spans="1:5" ht="15.75">
      <c r="A101" s="12"/>
      <c r="B101" s="12"/>
      <c r="C101" s="12"/>
      <c r="D101" s="12"/>
      <c r="E101" s="12"/>
    </row>
    <row r="102" spans="1:5" ht="15.75">
      <c r="A102" s="12"/>
      <c r="B102" s="12"/>
      <c r="C102" s="12"/>
      <c r="D102" s="12"/>
      <c r="E102" s="12"/>
    </row>
    <row r="103" spans="1:5" ht="15.75">
      <c r="A103" s="12"/>
      <c r="B103" s="12"/>
      <c r="C103" s="12"/>
      <c r="D103" s="12"/>
      <c r="E103" s="12"/>
    </row>
    <row r="104" spans="1:5" ht="15.75">
      <c r="A104" s="12"/>
      <c r="B104" s="12"/>
      <c r="C104" s="12"/>
      <c r="D104" s="12"/>
      <c r="E104" s="12"/>
    </row>
    <row r="105" spans="1:5" ht="15.75">
      <c r="A105" s="12"/>
      <c r="B105" s="12"/>
      <c r="C105" s="12"/>
      <c r="D105" s="12"/>
      <c r="E105" s="12"/>
    </row>
    <row r="106" spans="1:5" ht="15.75">
      <c r="A106" s="12"/>
      <c r="B106" s="12"/>
      <c r="C106" s="12"/>
      <c r="D106" s="12"/>
      <c r="E106" s="12"/>
    </row>
    <row r="107" spans="1:5" ht="15.75">
      <c r="A107" s="12"/>
      <c r="B107" s="12"/>
      <c r="C107" s="12"/>
      <c r="D107" s="12"/>
      <c r="E107" s="12"/>
    </row>
    <row r="108" spans="1:5" ht="15.75">
      <c r="A108" s="12"/>
      <c r="B108" s="12"/>
      <c r="C108" s="12"/>
      <c r="D108" s="12"/>
      <c r="E108" s="12"/>
    </row>
    <row r="109" spans="1:5" ht="15.75">
      <c r="A109" s="12"/>
      <c r="B109" s="12"/>
      <c r="C109" s="12"/>
      <c r="D109" s="12"/>
      <c r="E109" s="12"/>
    </row>
    <row r="110" spans="1:5" ht="15.75">
      <c r="A110" s="12"/>
      <c r="B110" s="12"/>
      <c r="C110" s="12"/>
      <c r="D110" s="12"/>
      <c r="E110" s="12"/>
    </row>
    <row r="111" spans="1:5" ht="15.75">
      <c r="A111" s="12"/>
      <c r="B111" s="12"/>
      <c r="C111" s="12"/>
      <c r="D111" s="12"/>
      <c r="E111" s="12"/>
    </row>
    <row r="112" spans="1:5" ht="15.75">
      <c r="A112" s="12"/>
      <c r="B112" s="12"/>
      <c r="C112" s="12"/>
      <c r="D112" s="12"/>
      <c r="E112" s="12"/>
    </row>
    <row r="113" spans="1:5" ht="15.75">
      <c r="A113" s="12"/>
      <c r="B113" s="12"/>
      <c r="C113" s="12"/>
      <c r="D113" s="12"/>
      <c r="E113" s="12"/>
    </row>
    <row r="114" spans="1:5" ht="15.75">
      <c r="A114" s="12"/>
      <c r="B114" s="12"/>
      <c r="C114" s="12"/>
      <c r="D114" s="12"/>
      <c r="E114" s="12"/>
    </row>
    <row r="115" spans="1:5" ht="15.75">
      <c r="A115" s="12"/>
      <c r="B115" s="12"/>
      <c r="C115" s="12"/>
      <c r="D115" s="12"/>
      <c r="E115" s="12"/>
    </row>
    <row r="116" spans="1:5" ht="15.75">
      <c r="A116" s="12"/>
      <c r="B116" s="12"/>
      <c r="C116" s="12"/>
      <c r="D116" s="12"/>
      <c r="E116" s="12"/>
    </row>
    <row r="117" spans="1:5" ht="15.75">
      <c r="A117" s="12"/>
      <c r="B117" s="12"/>
      <c r="C117" s="12"/>
      <c r="D117" s="12"/>
      <c r="E117" s="12"/>
    </row>
    <row r="118" spans="1:5" ht="15.75">
      <c r="A118" s="12"/>
      <c r="B118" s="12"/>
      <c r="C118" s="12"/>
      <c r="D118" s="12"/>
      <c r="E118" s="12"/>
    </row>
    <row r="119" spans="1:5" ht="15.75">
      <c r="A119" s="12"/>
      <c r="B119" s="12"/>
      <c r="C119" s="12"/>
      <c r="D119" s="12"/>
      <c r="E119" s="12"/>
    </row>
    <row r="120" spans="1:5" ht="15.75">
      <c r="A120" s="12"/>
      <c r="B120" s="12"/>
      <c r="C120" s="12"/>
      <c r="D120" s="12"/>
      <c r="E120" s="12"/>
    </row>
    <row r="121" spans="1:5" ht="15.75">
      <c r="A121" s="12"/>
      <c r="B121" s="12"/>
      <c r="C121" s="12"/>
      <c r="D121" s="12"/>
      <c r="E121" s="12"/>
    </row>
    <row r="122" spans="1:5" ht="15.75">
      <c r="A122" s="12"/>
      <c r="B122" s="12"/>
      <c r="C122" s="12"/>
      <c r="D122" s="12"/>
      <c r="E122" s="12"/>
    </row>
    <row r="123" spans="1:5" ht="15.75">
      <c r="A123" s="12"/>
      <c r="B123" s="12"/>
      <c r="C123" s="12"/>
      <c r="D123" s="12"/>
      <c r="E123" s="12"/>
    </row>
    <row r="124" spans="1:5" ht="15.75">
      <c r="A124" s="12"/>
      <c r="B124" s="12"/>
      <c r="C124" s="12"/>
      <c r="D124" s="12"/>
      <c r="E124" s="12"/>
    </row>
    <row r="125" spans="1:5" ht="15.75">
      <c r="A125" s="12"/>
      <c r="B125" s="12"/>
      <c r="C125" s="12"/>
      <c r="D125" s="12"/>
      <c r="E125" s="12"/>
    </row>
    <row r="126" spans="1:5" ht="15.75">
      <c r="A126" s="12"/>
      <c r="B126" s="12"/>
      <c r="C126" s="12"/>
      <c r="D126" s="12"/>
      <c r="E126" s="12"/>
    </row>
    <row r="127" spans="1:5" ht="15.75">
      <c r="A127" s="12"/>
      <c r="B127" s="12"/>
      <c r="C127" s="12"/>
      <c r="D127" s="12"/>
      <c r="E127" s="12"/>
    </row>
    <row r="128" spans="1:5" ht="15.75">
      <c r="A128" s="12"/>
      <c r="B128" s="12"/>
      <c r="C128" s="12"/>
      <c r="D128" s="12"/>
      <c r="E128" s="12"/>
    </row>
    <row r="129" spans="1:5" ht="15.75">
      <c r="A129" s="12"/>
      <c r="B129" s="12"/>
      <c r="C129" s="12"/>
      <c r="D129" s="12"/>
      <c r="E129" s="12"/>
    </row>
    <row r="130" spans="1:5" ht="15.75">
      <c r="A130" s="12"/>
      <c r="B130" s="12"/>
      <c r="C130" s="12"/>
      <c r="D130" s="12"/>
      <c r="E130" s="12"/>
    </row>
    <row r="131" spans="1:5" ht="15.75">
      <c r="A131" s="12"/>
      <c r="B131" s="12"/>
      <c r="C131" s="12"/>
      <c r="D131" s="12"/>
      <c r="E131" s="12"/>
    </row>
  </sheetData>
  <sheetProtection insertRows="0" deleteRows="0"/>
  <mergeCells count="4">
    <mergeCell ref="A1:B1"/>
    <mergeCell ref="C1:E1"/>
    <mergeCell ref="A3:E3"/>
    <mergeCell ref="A64:E64"/>
  </mergeCells>
  <conditionalFormatting sqref="B54:B56">
    <cfRule type="expression" priority="29" dxfId="0">
      <formula>AND(COUNTBLANK($A54)=0,COUNTBLANK($B54)=1)</formula>
    </cfRule>
  </conditionalFormatting>
  <conditionalFormatting sqref="D54:D56">
    <cfRule type="expression" priority="27" dxfId="0">
      <formula>AND(COUNTBLANK($A54)=0,COUNTBLANK($D54)=1)</formula>
    </cfRule>
  </conditionalFormatting>
  <conditionalFormatting sqref="E54:E56">
    <cfRule type="expression" priority="26" dxfId="0">
      <formula>AND(COUNTBLANK($A54)=0,COUNTBLANK($E54)=1)</formula>
    </cfRule>
  </conditionalFormatting>
  <conditionalFormatting sqref="C58">
    <cfRule type="expression" priority="24" dxfId="0">
      <formula>AND(COUNTBLANK($A58)=0,COUNTBLANK($C58)=1)</formula>
    </cfRule>
  </conditionalFormatting>
  <conditionalFormatting sqref="D58">
    <cfRule type="expression" priority="23" dxfId="0">
      <formula>AND(COUNTBLANK($A58)=0,COUNTBLANK($D58)=1)</formula>
    </cfRule>
  </conditionalFormatting>
  <conditionalFormatting sqref="E58">
    <cfRule type="expression" priority="22" dxfId="0">
      <formula>AND(COUNTBLANK($A58)=0,COUNTBLANK($E58)=1)</formula>
    </cfRule>
  </conditionalFormatting>
  <conditionalFormatting sqref="B57">
    <cfRule type="expression" priority="21" dxfId="0">
      <formula>AND(COUNTBLANK($A57)=0,COUNTBLANK($B57)=1)</formula>
    </cfRule>
  </conditionalFormatting>
  <conditionalFormatting sqref="C57">
    <cfRule type="expression" priority="20" dxfId="0">
      <formula>AND(COUNTBLANK($A57)=0,COUNTBLANK($C57)=1)</formula>
    </cfRule>
  </conditionalFormatting>
  <conditionalFormatting sqref="D57">
    <cfRule type="expression" priority="19" dxfId="0">
      <formula>AND(COUNTBLANK($A57)=0,COUNTBLANK($D57)=1)</formula>
    </cfRule>
  </conditionalFormatting>
  <conditionalFormatting sqref="E57">
    <cfRule type="expression" priority="18" dxfId="0">
      <formula>AND(COUNTBLANK($A57)=0,COUNTBLANK($E57)=1)</formula>
    </cfRule>
  </conditionalFormatting>
  <conditionalFormatting sqref="B59:B61">
    <cfRule type="expression" priority="17" dxfId="0">
      <formula>AND(COUNTBLANK($A59)=0,COUNTBLANK($B59)=1)</formula>
    </cfRule>
  </conditionalFormatting>
  <conditionalFormatting sqref="C59:C61">
    <cfRule type="expression" priority="16" dxfId="0">
      <formula>AND(COUNTBLANK($A59)=0,COUNTBLANK($C59)=1)</formula>
    </cfRule>
  </conditionalFormatting>
  <conditionalFormatting sqref="D59:D61">
    <cfRule type="expression" priority="15" dxfId="0">
      <formula>AND(COUNTBLANK($A59)=0,COUNTBLANK($D59)=1)</formula>
    </cfRule>
  </conditionalFormatting>
  <conditionalFormatting sqref="E59:E61">
    <cfRule type="expression" priority="14" dxfId="0">
      <formula>AND(COUNTBLANK($A59)=0,COUNTBLANK($E59)=1)</formula>
    </cfRule>
  </conditionalFormatting>
  <conditionalFormatting sqref="B62:B63 B6:B13 B15:B39">
    <cfRule type="expression" priority="12" dxfId="0">
      <formula>AND(COUNTBLANK($A6)=0,COUNTBLANK($B6)=1)</formula>
    </cfRule>
  </conditionalFormatting>
  <conditionalFormatting sqref="C62 C6:C13 C15:C39">
    <cfRule type="expression" priority="11" dxfId="0">
      <formula>AND(COUNTBLANK($A6)=0,COUNTBLANK($C6)=1)</formula>
    </cfRule>
  </conditionalFormatting>
  <conditionalFormatting sqref="D62:D63 D6:D13 D15:D39">
    <cfRule type="expression" priority="10" dxfId="0">
      <formula>AND(COUNTBLANK($A6)=0,COUNTBLANK($D6)=1)</formula>
    </cfRule>
  </conditionalFormatting>
  <conditionalFormatting sqref="E62:E63 E6:E13 E15:E39">
    <cfRule type="expression" priority="9" dxfId="0">
      <formula>AND(COUNTBLANK($A6)=0,COUNTBLANK($E6)=1)</formula>
    </cfRule>
  </conditionalFormatting>
  <conditionalFormatting sqref="C63">
    <cfRule type="expression" priority="155" dxfId="19" stopIfTrue="1">
      <formula>AND(COUNTBLANK(#REF!)=0,COUNTBLANK($C63)=1)</formula>
    </cfRule>
  </conditionalFormatting>
  <conditionalFormatting sqref="B14">
    <cfRule type="expression" priority="4" dxfId="0">
      <formula>AND(COUNTBLANK($A14)=0,COUNTBLANK($B14)=1)</formula>
    </cfRule>
  </conditionalFormatting>
  <conditionalFormatting sqref="C14">
    <cfRule type="expression" priority="3" dxfId="0">
      <formula>AND(COUNTBLANK($A14)=0,COUNTBLANK($C14)=1)</formula>
    </cfRule>
  </conditionalFormatting>
  <conditionalFormatting sqref="D14">
    <cfRule type="expression" priority="2" dxfId="0">
      <formula>AND(COUNTBLANK($A14)=0,COUNTBLANK($D14)=1)</formula>
    </cfRule>
  </conditionalFormatting>
  <conditionalFormatting sqref="E14">
    <cfRule type="expression" priority="1" dxfId="0">
      <formula>AND(COUNTBLANK($A14)=0,COUNTBLANK($E14)=1)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7.xml><?xml version="1.0" encoding="utf-8"?>
<worksheet xmlns="http://schemas.openxmlformats.org/spreadsheetml/2006/main" xmlns:r="http://schemas.openxmlformats.org/officeDocument/2006/relationships">
  <dimension ref="A1:E91"/>
  <sheetViews>
    <sheetView showGridLines="0" zoomScale="90" zoomScaleNormal="90" zoomScalePageLayoutView="60" workbookViewId="0" topLeftCell="A1">
      <selection activeCell="A10" sqref="A10"/>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96" customFormat="1" ht="16.5">
      <c r="A1" s="1738" t="s">
        <v>58</v>
      </c>
      <c r="B1" s="1738"/>
      <c r="C1" s="1739" t="str">
        <f>[0]!Name</f>
        <v>Институт по биоразнообразие и екосистемни изследвания</v>
      </c>
      <c r="D1" s="1739"/>
      <c r="E1" s="1739"/>
    </row>
    <row r="2" s="2" customFormat="1" ht="21.75" customHeight="1"/>
    <row r="3" spans="1:5" s="7" customFormat="1" ht="84.75" customHeight="1" thickBot="1">
      <c r="A3" s="1604" t="s">
        <v>345</v>
      </c>
      <c r="B3" s="1604"/>
      <c r="C3" s="1604"/>
      <c r="D3" s="1604"/>
      <c r="E3" s="1604"/>
    </row>
    <row r="4" spans="1:5" ht="39" customHeight="1" thickBot="1" thickTop="1">
      <c r="A4" s="67" t="s">
        <v>23</v>
      </c>
      <c r="B4" s="68" t="s">
        <v>29</v>
      </c>
      <c r="C4" s="68" t="s">
        <v>233</v>
      </c>
      <c r="D4" s="68" t="s">
        <v>51</v>
      </c>
      <c r="E4" s="98" t="s">
        <v>179</v>
      </c>
    </row>
    <row r="5" spans="1:5" ht="16.5" thickBot="1">
      <c r="A5" s="104" t="s">
        <v>84</v>
      </c>
      <c r="B5" s="105" t="s">
        <v>85</v>
      </c>
      <c r="C5" s="92" t="s">
        <v>86</v>
      </c>
      <c r="D5" s="92" t="s">
        <v>87</v>
      </c>
      <c r="E5" s="97" t="s">
        <v>102</v>
      </c>
    </row>
    <row r="6" spans="1:5" s="12" customFormat="1" ht="15" thickTop="1">
      <c r="A6" s="725" t="s">
        <v>524</v>
      </c>
      <c r="B6" s="709" t="s">
        <v>468</v>
      </c>
      <c r="C6" s="710">
        <v>41414</v>
      </c>
      <c r="D6" s="711">
        <v>5</v>
      </c>
      <c r="E6" s="1482" t="s">
        <v>621</v>
      </c>
    </row>
    <row r="7" spans="1:5" s="12" customFormat="1" ht="15">
      <c r="A7" s="1522" t="s">
        <v>479</v>
      </c>
      <c r="B7" s="1523" t="s">
        <v>447</v>
      </c>
      <c r="C7" s="1524">
        <v>41407</v>
      </c>
      <c r="D7" s="1525">
        <v>90</v>
      </c>
      <c r="E7" s="1526" t="s">
        <v>480</v>
      </c>
    </row>
    <row r="8" spans="1:5" s="12" customFormat="1" ht="14.25">
      <c r="A8" s="725" t="s">
        <v>622</v>
      </c>
      <c r="B8" s="709" t="s">
        <v>474</v>
      </c>
      <c r="C8" s="710">
        <v>41588</v>
      </c>
      <c r="D8" s="711">
        <v>15</v>
      </c>
      <c r="E8" s="1527" t="s">
        <v>1048</v>
      </c>
    </row>
    <row r="9" spans="1:5" s="700" customFormat="1" ht="14.25">
      <c r="A9" s="725" t="s">
        <v>512</v>
      </c>
      <c r="B9" s="709" t="s">
        <v>610</v>
      </c>
      <c r="C9" s="710">
        <v>41581</v>
      </c>
      <c r="D9" s="711">
        <v>29</v>
      </c>
      <c r="E9" s="713" t="s">
        <v>1121</v>
      </c>
    </row>
    <row r="10" spans="1:5" s="12" customFormat="1" ht="71.25">
      <c r="A10" s="1512" t="s">
        <v>853</v>
      </c>
      <c r="B10" s="1528" t="s">
        <v>865</v>
      </c>
      <c r="C10" s="1505" t="s">
        <v>866</v>
      </c>
      <c r="D10" s="1493">
        <v>31</v>
      </c>
      <c r="E10" s="1494" t="s">
        <v>867</v>
      </c>
    </row>
    <row r="11" spans="1:5" s="12" customFormat="1" ht="15">
      <c r="A11" s="1522" t="s">
        <v>452</v>
      </c>
      <c r="B11" s="1523" t="s">
        <v>481</v>
      </c>
      <c r="C11" s="1524">
        <v>41548</v>
      </c>
      <c r="D11" s="1525">
        <v>92</v>
      </c>
      <c r="E11" s="1526" t="s">
        <v>482</v>
      </c>
    </row>
    <row r="12" spans="1:5" s="12" customFormat="1" ht="14.25">
      <c r="A12" s="253"/>
      <c r="B12" s="254"/>
      <c r="C12" s="276"/>
      <c r="D12" s="325"/>
      <c r="E12" s="245"/>
    </row>
    <row r="13" spans="1:5" s="12" customFormat="1" ht="14.25">
      <c r="A13" s="253"/>
      <c r="B13" s="254"/>
      <c r="C13" s="276"/>
      <c r="D13" s="325"/>
      <c r="E13" s="245"/>
    </row>
    <row r="14" spans="1:5" s="12" customFormat="1" ht="14.25">
      <c r="A14" s="253"/>
      <c r="B14" s="254"/>
      <c r="C14" s="276"/>
      <c r="D14" s="325"/>
      <c r="E14" s="245"/>
    </row>
    <row r="15" spans="1:5" s="12" customFormat="1" ht="14.25">
      <c r="A15" s="253"/>
      <c r="B15" s="254"/>
      <c r="C15" s="276"/>
      <c r="D15" s="325"/>
      <c r="E15" s="245"/>
    </row>
    <row r="16" spans="1:5" s="12" customFormat="1" ht="14.25">
      <c r="A16" s="255"/>
      <c r="B16" s="256"/>
      <c r="C16" s="276"/>
      <c r="D16" s="326"/>
      <c r="E16" s="248"/>
    </row>
    <row r="17" spans="1:5" s="12" customFormat="1" ht="14.25">
      <c r="A17" s="255"/>
      <c r="B17" s="256"/>
      <c r="C17" s="276"/>
      <c r="D17" s="326"/>
      <c r="E17" s="248"/>
    </row>
    <row r="18" spans="1:5" s="12" customFormat="1" ht="14.25">
      <c r="A18" s="255"/>
      <c r="B18" s="256"/>
      <c r="C18" s="276"/>
      <c r="D18" s="326"/>
      <c r="E18" s="248"/>
    </row>
    <row r="19" spans="1:5" s="12" customFormat="1" ht="14.25">
      <c r="A19" s="255"/>
      <c r="B19" s="256"/>
      <c r="C19" s="276"/>
      <c r="D19" s="326"/>
      <c r="E19" s="248"/>
    </row>
    <row r="20" spans="1:5" s="12" customFormat="1" ht="14.25">
      <c r="A20" s="255"/>
      <c r="B20" s="256"/>
      <c r="C20" s="276"/>
      <c r="D20" s="326"/>
      <c r="E20" s="248"/>
    </row>
    <row r="21" spans="1:5" s="12" customFormat="1" ht="15">
      <c r="A21" s="1754" t="s">
        <v>182</v>
      </c>
      <c r="B21" s="1755"/>
      <c r="C21" s="1755"/>
      <c r="D21" s="1755"/>
      <c r="E21" s="1760"/>
    </row>
    <row r="22" spans="1:5" s="12" customFormat="1" ht="14.25">
      <c r="A22" s="257"/>
      <c r="B22" s="257"/>
      <c r="C22" s="257"/>
      <c r="D22" s="257"/>
      <c r="E22" s="257"/>
    </row>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pans="1:5" ht="15.75">
      <c r="A84" s="12"/>
      <c r="B84" s="12"/>
      <c r="C84" s="12"/>
      <c r="D84" s="12"/>
      <c r="E84" s="12"/>
    </row>
    <row r="85" spans="1:5" ht="15.75">
      <c r="A85" s="12"/>
      <c r="B85" s="12"/>
      <c r="C85" s="12"/>
      <c r="D85" s="12"/>
      <c r="E85" s="12"/>
    </row>
    <row r="86" spans="1:5" ht="15.75">
      <c r="A86" s="12"/>
      <c r="B86" s="12"/>
      <c r="C86" s="12"/>
      <c r="D86" s="12"/>
      <c r="E86" s="12"/>
    </row>
    <row r="87" spans="1:5" ht="15.75">
      <c r="A87" s="12"/>
      <c r="B87" s="12"/>
      <c r="C87" s="12"/>
      <c r="D87" s="12"/>
      <c r="E87" s="12"/>
    </row>
    <row r="88" spans="1:5" ht="15.75">
      <c r="A88" s="12"/>
      <c r="B88" s="12"/>
      <c r="C88" s="12"/>
      <c r="D88" s="12"/>
      <c r="E88" s="12"/>
    </row>
    <row r="89" spans="1:5" ht="15.75">
      <c r="A89" s="12"/>
      <c r="B89" s="12"/>
      <c r="C89" s="12"/>
      <c r="D89" s="12"/>
      <c r="E89" s="12"/>
    </row>
    <row r="90" spans="1:5" ht="15.75">
      <c r="A90" s="12"/>
      <c r="B90" s="12"/>
      <c r="C90" s="12"/>
      <c r="D90" s="12"/>
      <c r="E90" s="12"/>
    </row>
    <row r="91" spans="1:5" ht="15.75">
      <c r="A91" s="12"/>
      <c r="B91" s="12"/>
      <c r="C91" s="12"/>
      <c r="D91" s="12"/>
      <c r="E91" s="12"/>
    </row>
  </sheetData>
  <sheetProtection insertRows="0" deleteRows="0"/>
  <mergeCells count="4">
    <mergeCell ref="A1:B1"/>
    <mergeCell ref="C1:E1"/>
    <mergeCell ref="A3:E3"/>
    <mergeCell ref="A21:E21"/>
  </mergeCells>
  <conditionalFormatting sqref="B12:B20 B8">
    <cfRule type="expression" priority="16" dxfId="0">
      <formula>AND(COUNTBLANK($A8)=0,COUNTBLANK($B8)=1)</formula>
    </cfRule>
  </conditionalFormatting>
  <conditionalFormatting sqref="C12:C20 C8">
    <cfRule type="expression" priority="15" dxfId="0">
      <formula>AND(COUNTBLANK($A8)=0,COUNTBLANK($C8)=1)</formula>
    </cfRule>
  </conditionalFormatting>
  <conditionalFormatting sqref="D12:D20 D8">
    <cfRule type="expression" priority="14" dxfId="0">
      <formula>AND(COUNTBLANK($A8)=0,COUNTBLANK($D8)=1)</formula>
    </cfRule>
  </conditionalFormatting>
  <conditionalFormatting sqref="E12:E20">
    <cfRule type="expression" priority="13" dxfId="0">
      <formula>AND(COUNTBLANK($A12)=0,COUNTBLANK($E12)=1)</formula>
    </cfRule>
  </conditionalFormatting>
  <conditionalFormatting sqref="B9">
    <cfRule type="expression" priority="8" dxfId="0">
      <formula>AND(COUNTBLANK($A9)=0,COUNTBLANK($B9)=1)</formula>
    </cfRule>
  </conditionalFormatting>
  <conditionalFormatting sqref="C9">
    <cfRule type="expression" priority="7" dxfId="0">
      <formula>AND(COUNTBLANK($A9)=0,COUNTBLANK($C9)=1)</formula>
    </cfRule>
  </conditionalFormatting>
  <conditionalFormatting sqref="D9">
    <cfRule type="expression" priority="6" dxfId="0">
      <formula>AND(COUNTBLANK($A9)=0,COUNTBLANK($D9)=1)</formula>
    </cfRule>
  </conditionalFormatting>
  <conditionalFormatting sqref="E9">
    <cfRule type="expression" priority="5" dxfId="0">
      <formula>AND(COUNTBLANK($A9)=0,COUNTBLANK($E9)=1)</formula>
    </cfRule>
  </conditionalFormatting>
  <conditionalFormatting sqref="B10:B11">
    <cfRule type="expression" priority="4" dxfId="0">
      <formula>AND(COUNTBLANK($A10)=0,COUNTBLANK($B10)=1)</formula>
    </cfRule>
  </conditionalFormatting>
  <conditionalFormatting sqref="C10:C11">
    <cfRule type="expression" priority="3" dxfId="0">
      <formula>AND(COUNTBLANK($A10)=0,COUNTBLANK($C10)=1)</formula>
    </cfRule>
  </conditionalFormatting>
  <conditionalFormatting sqref="D10:D11">
    <cfRule type="expression" priority="2" dxfId="0">
      <formula>AND(COUNTBLANK($A10)=0,COUNTBLANK($D10)=1)</formula>
    </cfRule>
  </conditionalFormatting>
  <conditionalFormatting sqref="E10:E11">
    <cfRule type="expression" priority="1" dxfId="0">
      <formula>AND(COUNTBLANK($A10)=0,COUNTBLANK($E10)=1)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8.xml><?xml version="1.0" encoding="utf-8"?>
<worksheet xmlns="http://schemas.openxmlformats.org/spreadsheetml/2006/main" xmlns:r="http://schemas.openxmlformats.org/officeDocument/2006/relationships">
  <dimension ref="A1:G11"/>
  <sheetViews>
    <sheetView showGridLines="0" zoomScale="90" zoomScaleNormal="90" zoomScalePageLayoutView="60" workbookViewId="0" topLeftCell="A2">
      <selection activeCell="D6" sqref="D6"/>
    </sheetView>
  </sheetViews>
  <sheetFormatPr defaultColWidth="9.140625" defaultRowHeight="15"/>
  <cols>
    <col min="1" max="1" width="43.28125" style="1" customWidth="1"/>
    <col min="2" max="2" width="22.140625" style="1" customWidth="1"/>
    <col min="3" max="3" width="18.421875" style="1" customWidth="1"/>
    <col min="4" max="4" width="16.7109375" style="1" customWidth="1"/>
    <col min="5" max="16384" width="9.140625" style="1" customWidth="1"/>
  </cols>
  <sheetData>
    <row r="1" spans="1:7" s="96" customFormat="1" ht="16.5">
      <c r="A1" s="103" t="s">
        <v>58</v>
      </c>
      <c r="B1" s="1739" t="str">
        <f>[0]!Name</f>
        <v>Институт по биоразнообразие и екосистемни изследвания</v>
      </c>
      <c r="C1" s="1739"/>
      <c r="D1" s="1739"/>
      <c r="E1" s="1739"/>
      <c r="F1" s="1739"/>
      <c r="G1" s="1739"/>
    </row>
    <row r="2" s="2" customFormat="1" ht="21.75" customHeight="1"/>
    <row r="3" spans="1:4" s="7" customFormat="1" ht="96" customHeight="1" thickBot="1">
      <c r="A3" s="1604" t="s">
        <v>346</v>
      </c>
      <c r="B3" s="1604"/>
      <c r="C3" s="1604"/>
      <c r="D3" s="1604"/>
    </row>
    <row r="4" spans="1:4" ht="39" customHeight="1" thickBot="1" thickTop="1">
      <c r="A4" s="67" t="s">
        <v>180</v>
      </c>
      <c r="B4" s="68" t="s">
        <v>29</v>
      </c>
      <c r="C4" s="68" t="s">
        <v>234</v>
      </c>
      <c r="D4" s="62" t="s">
        <v>51</v>
      </c>
    </row>
    <row r="5" spans="1:4" ht="16.5" thickBot="1">
      <c r="A5" s="104" t="s">
        <v>84</v>
      </c>
      <c r="B5" s="105" t="s">
        <v>85</v>
      </c>
      <c r="C5" s="92" t="s">
        <v>86</v>
      </c>
      <c r="D5" s="93" t="s">
        <v>87</v>
      </c>
    </row>
    <row r="6" spans="1:4" s="12" customFormat="1" ht="15.75" thickTop="1">
      <c r="A6" s="443" t="s">
        <v>452</v>
      </c>
      <c r="B6" s="444" t="s">
        <v>481</v>
      </c>
      <c r="C6" s="445">
        <v>41609</v>
      </c>
      <c r="D6" s="446">
        <v>31</v>
      </c>
    </row>
    <row r="7" spans="1:4" s="12" customFormat="1" ht="14.25">
      <c r="A7" s="253"/>
      <c r="B7" s="254"/>
      <c r="C7" s="277"/>
      <c r="D7" s="323"/>
    </row>
    <row r="8" spans="1:4" s="12" customFormat="1" ht="14.25">
      <c r="A8" s="253"/>
      <c r="B8" s="254"/>
      <c r="C8" s="277"/>
      <c r="D8" s="323"/>
    </row>
    <row r="9" spans="1:4" s="12" customFormat="1" ht="14.25">
      <c r="A9" s="255"/>
      <c r="B9" s="256"/>
      <c r="C9" s="277"/>
      <c r="D9" s="324"/>
    </row>
    <row r="10" spans="1:4" s="12" customFormat="1" ht="14.25">
      <c r="A10" s="255"/>
      <c r="B10" s="256"/>
      <c r="C10" s="277"/>
      <c r="D10" s="324"/>
    </row>
    <row r="11" spans="1:4" s="12" customFormat="1" ht="15" customHeight="1" thickBot="1">
      <c r="A11" s="1761" t="s">
        <v>182</v>
      </c>
      <c r="B11" s="1762"/>
      <c r="C11" s="1762"/>
      <c r="D11" s="1763"/>
    </row>
    <row r="12" s="12" customFormat="1" ht="15" thickTop="1"/>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sheetData>
  <sheetProtection insertRows="0" deleteRows="0"/>
  <mergeCells count="3">
    <mergeCell ref="A3:D3"/>
    <mergeCell ref="B1:G1"/>
    <mergeCell ref="A11:D11"/>
  </mergeCells>
  <conditionalFormatting sqref="B6:B10">
    <cfRule type="expression" priority="3" dxfId="0">
      <formula>AND(COUNTBLANK($A6)=0,COUNTBLANK($B6)=1)</formula>
    </cfRule>
  </conditionalFormatting>
  <conditionalFormatting sqref="C6:C10">
    <cfRule type="expression" priority="2" dxfId="0">
      <formula>AND(COUNTBLANK($A6)=0,COUNTBLANK($C6)=1)</formula>
    </cfRule>
  </conditionalFormatting>
  <conditionalFormatting sqref="D6:D10">
    <cfRule type="expression" priority="1" dxfId="0">
      <formula>AND(COUNTBLANK($A6)=0,COUNTBLANK($D6)=1)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9.xml><?xml version="1.0" encoding="utf-8"?>
<worksheet xmlns="http://schemas.openxmlformats.org/spreadsheetml/2006/main" xmlns:r="http://schemas.openxmlformats.org/officeDocument/2006/relationships">
  <dimension ref="A1:B86"/>
  <sheetViews>
    <sheetView showGridLines="0" zoomScale="80" zoomScaleNormal="80" zoomScalePageLayoutView="60" workbookViewId="0" topLeftCell="A1">
      <selection activeCell="B13" sqref="B13"/>
    </sheetView>
  </sheetViews>
  <sheetFormatPr defaultColWidth="9.140625" defaultRowHeight="15"/>
  <cols>
    <col min="1" max="1" width="44.8515625" style="1" customWidth="1"/>
    <col min="2" max="2" width="34.7109375" style="1" customWidth="1"/>
    <col min="3" max="3" width="18.421875" style="1" customWidth="1"/>
    <col min="4" max="4" width="16.7109375" style="1" customWidth="1"/>
    <col min="5" max="16384" width="9.140625" style="1" customWidth="1"/>
  </cols>
  <sheetData>
    <row r="1" spans="1:2" s="96" customFormat="1" ht="16.5">
      <c r="A1" s="103" t="s">
        <v>58</v>
      </c>
      <c r="B1" s="287" t="str">
        <f>[0]!Name</f>
        <v>Институт по биоразнообразие и екосистемни изследвания</v>
      </c>
    </row>
    <row r="2" s="2" customFormat="1" ht="21.75" customHeight="1"/>
    <row r="3" spans="1:2" s="7" customFormat="1" ht="51" customHeight="1" thickBot="1">
      <c r="A3" s="1604" t="s">
        <v>347</v>
      </c>
      <c r="B3" s="1604"/>
    </row>
    <row r="4" spans="1:2" ht="16.5" thickBot="1">
      <c r="A4" s="280" t="s">
        <v>205</v>
      </c>
      <c r="B4" s="281" t="s">
        <v>42</v>
      </c>
    </row>
    <row r="5" spans="1:2" s="12" customFormat="1" ht="15" thickTop="1">
      <c r="A5" s="491" t="s">
        <v>483</v>
      </c>
      <c r="B5" s="492">
        <v>1</v>
      </c>
    </row>
    <row r="6" spans="1:2" s="12" customFormat="1" ht="14.25">
      <c r="A6" s="551" t="s">
        <v>447</v>
      </c>
      <c r="B6" s="552">
        <v>1</v>
      </c>
    </row>
    <row r="7" spans="1:2" s="12" customFormat="1" ht="14.25">
      <c r="A7" s="726" t="s">
        <v>616</v>
      </c>
      <c r="B7" s="686">
        <v>1</v>
      </c>
    </row>
    <row r="8" spans="1:2" s="12" customFormat="1" ht="14.25">
      <c r="A8" s="493" t="s">
        <v>484</v>
      </c>
      <c r="B8" s="494">
        <v>4</v>
      </c>
    </row>
    <row r="9" spans="1:2" ht="15">
      <c r="A9" s="726" t="s">
        <v>468</v>
      </c>
      <c r="B9" s="698">
        <v>1</v>
      </c>
    </row>
    <row r="10" spans="1:2" ht="15">
      <c r="A10" s="489" t="s">
        <v>486</v>
      </c>
      <c r="B10" s="485">
        <v>2</v>
      </c>
    </row>
    <row r="11" spans="1:2" s="12" customFormat="1" ht="14.25">
      <c r="A11" s="553" t="s">
        <v>1122</v>
      </c>
      <c r="B11" s="487">
        <v>2</v>
      </c>
    </row>
    <row r="12" spans="1:2" s="12" customFormat="1" ht="14.25">
      <c r="A12" s="553" t="s">
        <v>1123</v>
      </c>
      <c r="B12" s="487">
        <v>1</v>
      </c>
    </row>
    <row r="13" spans="1:2" s="12" customFormat="1" ht="14.25">
      <c r="A13" s="255"/>
      <c r="B13" s="327"/>
    </row>
    <row r="14" spans="1:2" s="12" customFormat="1" ht="14.25">
      <c r="A14" s="255"/>
      <c r="B14" s="327"/>
    </row>
    <row r="15" spans="1:2" s="12" customFormat="1" ht="14.25">
      <c r="A15" s="255"/>
      <c r="B15" s="327"/>
    </row>
    <row r="16" spans="1:2" s="12" customFormat="1" ht="15.75" thickBot="1">
      <c r="A16" s="1761" t="s">
        <v>182</v>
      </c>
      <c r="B16" s="1762"/>
    </row>
    <row r="17" spans="1:2" s="12" customFormat="1" ht="16.5" thickBot="1" thickTop="1">
      <c r="A17"/>
      <c r="B17"/>
    </row>
    <row r="18" spans="1:2" s="12" customFormat="1" ht="16.5" thickBot="1">
      <c r="A18" s="282" t="s">
        <v>207</v>
      </c>
      <c r="B18" s="282">
        <f>SUM(B5:B15)</f>
        <v>13</v>
      </c>
    </row>
    <row r="19" s="12" customFormat="1" ht="15" thickTop="1"/>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pans="1:2" ht="15.75">
      <c r="A78" s="12"/>
      <c r="B78" s="12"/>
    </row>
    <row r="79" spans="1:2" ht="15.75">
      <c r="A79" s="12"/>
      <c r="B79" s="12"/>
    </row>
    <row r="80" spans="1:2" ht="15.75">
      <c r="A80" s="12"/>
      <c r="B80" s="12"/>
    </row>
    <row r="81" spans="1:2" ht="15.75">
      <c r="A81" s="12"/>
      <c r="B81" s="12"/>
    </row>
    <row r="82" spans="1:2" ht="15.75">
      <c r="A82" s="12"/>
      <c r="B82" s="12"/>
    </row>
    <row r="83" spans="1:2" ht="15.75">
      <c r="A83" s="12"/>
      <c r="B83" s="12"/>
    </row>
    <row r="84" spans="1:2" ht="15.75">
      <c r="A84" s="12"/>
      <c r="B84" s="12"/>
    </row>
    <row r="85" spans="1:2" ht="15.75">
      <c r="A85" s="12"/>
      <c r="B85" s="12"/>
    </row>
    <row r="86" spans="1:2" ht="15.75">
      <c r="A86" s="12"/>
      <c r="B86" s="12"/>
    </row>
  </sheetData>
  <sheetProtection insertRows="0" deleteRows="0"/>
  <mergeCells count="2">
    <mergeCell ref="A3:B3"/>
    <mergeCell ref="A16:B16"/>
  </mergeCell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4.xml><?xml version="1.0" encoding="utf-8"?>
<worksheet xmlns="http://schemas.openxmlformats.org/spreadsheetml/2006/main" xmlns:r="http://schemas.openxmlformats.org/officeDocument/2006/relationships">
  <dimension ref="A1:AF37"/>
  <sheetViews>
    <sheetView showGridLines="0" zoomScale="60" zoomScaleNormal="60" zoomScaleSheetLayoutView="50" zoomScalePageLayoutView="50" workbookViewId="0" topLeftCell="A1">
      <selection activeCell="L31" sqref="L31"/>
    </sheetView>
  </sheetViews>
  <sheetFormatPr defaultColWidth="9.140625" defaultRowHeight="15"/>
  <cols>
    <col min="1" max="1" width="17.28125" style="2" customWidth="1"/>
    <col min="2" max="2" width="12.421875" style="2" customWidth="1"/>
    <col min="3" max="3" width="14.57421875" style="2" customWidth="1"/>
    <col min="4" max="5" width="12.00390625" style="2" customWidth="1"/>
    <col min="6" max="6" width="11.57421875" style="56" customWidth="1"/>
    <col min="7" max="7" width="14.00390625" style="2" customWidth="1"/>
    <col min="8" max="8" width="12.00390625" style="2" customWidth="1"/>
    <col min="9" max="9" width="14.7109375" style="2" customWidth="1"/>
    <col min="10" max="10" width="20.7109375" style="2" customWidth="1"/>
    <col min="11" max="11" width="10.28125" style="2" customWidth="1"/>
    <col min="12" max="12" width="10.00390625" style="2" customWidth="1"/>
    <col min="13" max="13" width="10.57421875" style="2" customWidth="1"/>
    <col min="14" max="14" width="10.28125" style="2" customWidth="1"/>
    <col min="15" max="15" width="14.421875" style="2" customWidth="1"/>
    <col min="16" max="16" width="14.28125" style="2" customWidth="1"/>
    <col min="17" max="17" width="9.8515625" style="2" customWidth="1"/>
    <col min="18" max="18" width="14.00390625" style="2" customWidth="1"/>
    <col min="19" max="19" width="13.7109375" style="2" customWidth="1"/>
    <col min="20" max="20" width="10.00390625" style="2" customWidth="1"/>
    <col min="21" max="21" width="14.421875" style="2" customWidth="1"/>
    <col min="22" max="22" width="17.00390625" style="2" customWidth="1"/>
    <col min="23" max="23" width="15.140625" style="2" customWidth="1"/>
    <col min="24" max="26" width="17.28125" style="2" customWidth="1"/>
    <col min="27" max="27" width="14.28125" style="2" customWidth="1"/>
    <col min="28" max="28" width="9.140625" style="2" customWidth="1"/>
    <col min="29" max="30" width="8.00390625" style="2" customWidth="1"/>
    <col min="31" max="31" width="7.421875" style="2" customWidth="1"/>
    <col min="32" max="16384" width="9.140625" style="2" customWidth="1"/>
  </cols>
  <sheetData>
    <row r="1" spans="1:31" ht="18.75">
      <c r="A1" s="1603" t="s">
        <v>58</v>
      </c>
      <c r="B1" s="1603"/>
      <c r="C1" s="1603"/>
      <c r="D1" s="1560" t="str">
        <f>[0]!Name</f>
        <v>Институт по биоразнообразие и екосистемни изследвания</v>
      </c>
      <c r="E1" s="1560"/>
      <c r="F1" s="1560"/>
      <c r="G1" s="1560"/>
      <c r="H1" s="1560"/>
      <c r="I1" s="1560"/>
      <c r="J1" s="1560"/>
      <c r="K1" s="1560"/>
      <c r="L1" s="1560"/>
      <c r="M1" s="1560"/>
      <c r="N1" s="1560"/>
      <c r="O1" s="1560"/>
      <c r="P1" s="1560"/>
      <c r="Q1" s="1560"/>
      <c r="R1" s="1560"/>
      <c r="S1" s="1560"/>
      <c r="T1" s="1560"/>
      <c r="U1" s="1560"/>
      <c r="V1" s="1560"/>
      <c r="W1" s="1560"/>
      <c r="X1" s="1560"/>
      <c r="Y1" s="1560"/>
      <c r="Z1" s="1560"/>
      <c r="AA1" s="1560"/>
      <c r="AB1" s="1560"/>
      <c r="AC1" s="1560"/>
      <c r="AD1" s="1560"/>
      <c r="AE1" s="1560"/>
    </row>
    <row r="2" ht="21.75" customHeight="1"/>
    <row r="3" spans="1:31" s="7" customFormat="1" ht="187.5" customHeight="1">
      <c r="A3" s="1604" t="s">
        <v>299</v>
      </c>
      <c r="B3" s="1604"/>
      <c r="C3" s="1604"/>
      <c r="D3" s="1604"/>
      <c r="E3" s="1604"/>
      <c r="F3" s="1604"/>
      <c r="G3" s="1604"/>
      <c r="H3" s="1604"/>
      <c r="I3" s="1604"/>
      <c r="J3" s="1604"/>
      <c r="K3" s="1604"/>
      <c r="L3" s="1604"/>
      <c r="M3" s="1604"/>
      <c r="N3" s="1604"/>
      <c r="O3" s="1604"/>
      <c r="P3" s="1604"/>
      <c r="Q3" s="1604"/>
      <c r="R3" s="1604"/>
      <c r="S3" s="1604"/>
      <c r="T3" s="1604"/>
      <c r="U3" s="1604"/>
      <c r="V3" s="1604"/>
      <c r="W3" s="1604"/>
      <c r="X3" s="50"/>
      <c r="Y3" s="50"/>
      <c r="Z3" s="50"/>
      <c r="AA3" s="50"/>
      <c r="AB3" s="50"/>
      <c r="AC3" s="50"/>
      <c r="AD3" s="50"/>
      <c r="AE3" s="50"/>
    </row>
    <row r="5" spans="1:23" s="46" customFormat="1" ht="23.25" customHeight="1">
      <c r="A5" s="1605" t="s">
        <v>57</v>
      </c>
      <c r="B5" s="1605"/>
      <c r="C5" s="1605"/>
      <c r="D5" s="1605"/>
      <c r="E5" s="57">
        <f>COUNTA(A12:A36)</f>
        <v>23</v>
      </c>
      <c r="G5" s="1605"/>
      <c r="H5" s="1605"/>
      <c r="I5" s="1605"/>
      <c r="J5" s="386"/>
      <c r="L5" s="1624" t="s">
        <v>267</v>
      </c>
      <c r="M5" s="1624"/>
      <c r="N5" s="1624"/>
      <c r="O5" s="1624"/>
      <c r="P5" s="1625">
        <f>SUM(X12:X36)</f>
        <v>1029.63</v>
      </c>
      <c r="Q5" s="1625"/>
      <c r="S5" s="1605" t="s">
        <v>268</v>
      </c>
      <c r="T5" s="1605"/>
      <c r="U5" s="1605"/>
      <c r="V5" s="1605"/>
      <c r="W5" s="385">
        <f>SUM(Z12:Z36)</f>
        <v>27384.25</v>
      </c>
    </row>
    <row r="6" s="46" customFormat="1" ht="15.75" thickBot="1">
      <c r="F6" s="47"/>
    </row>
    <row r="7" spans="1:32" s="48" customFormat="1" ht="126.75" customHeight="1" thickBot="1" thickTop="1">
      <c r="A7" s="1580" t="s">
        <v>239</v>
      </c>
      <c r="B7" s="1580" t="s">
        <v>237</v>
      </c>
      <c r="C7" s="1580" t="s">
        <v>123</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352</v>
      </c>
      <c r="X7" s="1630" t="s">
        <v>302</v>
      </c>
      <c r="Y7" s="1631"/>
      <c r="Z7" s="1630" t="s">
        <v>303</v>
      </c>
      <c r="AA7" s="1631"/>
      <c r="AB7" s="1580" t="s">
        <v>251</v>
      </c>
      <c r="AC7" s="1580" t="s">
        <v>99</v>
      </c>
      <c r="AD7" s="1609" t="s">
        <v>249</v>
      </c>
      <c r="AE7" s="1610"/>
      <c r="AF7" s="1611"/>
    </row>
    <row r="8" spans="1:32" s="48" customFormat="1" ht="17.25" customHeight="1" thickBot="1" thickTop="1">
      <c r="A8" s="1581"/>
      <c r="B8" s="1594"/>
      <c r="C8" s="1581"/>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row>
    <row r="9" spans="1:32" s="48" customFormat="1" ht="29.25" customHeight="1" thickBot="1">
      <c r="A9" s="1582"/>
      <c r="B9" s="1595"/>
      <c r="C9" s="1582"/>
      <c r="D9" s="1601"/>
      <c r="E9" s="1602"/>
      <c r="F9" s="1582"/>
      <c r="G9" s="1607"/>
      <c r="H9" s="1582"/>
      <c r="I9" s="1582"/>
      <c r="J9" s="1582"/>
      <c r="K9" s="1588"/>
      <c r="L9" s="1589"/>
      <c r="M9" s="1582"/>
      <c r="N9" s="1626" t="s">
        <v>131</v>
      </c>
      <c r="O9" s="1627"/>
      <c r="P9" s="1591" t="s">
        <v>126</v>
      </c>
      <c r="Q9" s="1626" t="s">
        <v>131</v>
      </c>
      <c r="R9" s="1627"/>
      <c r="S9" s="1591" t="s">
        <v>126</v>
      </c>
      <c r="T9" s="1626" t="s">
        <v>131</v>
      </c>
      <c r="U9" s="1627"/>
      <c r="V9" s="1591" t="s">
        <v>126</v>
      </c>
      <c r="W9" s="1628"/>
      <c r="X9" s="1591" t="s">
        <v>126</v>
      </c>
      <c r="Y9" s="1615" t="s">
        <v>246</v>
      </c>
      <c r="Z9" s="1591" t="s">
        <v>126</v>
      </c>
      <c r="AA9" s="1615" t="s">
        <v>247</v>
      </c>
      <c r="AB9" s="1582"/>
      <c r="AC9" s="1582"/>
      <c r="AD9" s="1613"/>
      <c r="AE9" s="1617"/>
      <c r="AF9" s="1620"/>
    </row>
    <row r="10" spans="1:32" s="48" customFormat="1" ht="178.5" customHeight="1" thickBot="1">
      <c r="A10" s="1583"/>
      <c r="B10" s="1596"/>
      <c r="C10" s="158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row>
    <row r="11" spans="1:32" s="48"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row>
    <row r="12" spans="1:32" s="377" customFormat="1" ht="108" customHeight="1" thickBot="1" thickTop="1">
      <c r="A12" s="742" t="s">
        <v>1377</v>
      </c>
      <c r="B12" s="743"/>
      <c r="C12" s="359" t="s">
        <v>297</v>
      </c>
      <c r="D12" s="744">
        <v>2008</v>
      </c>
      <c r="E12" s="744">
        <v>2008</v>
      </c>
      <c r="F12" s="744" t="s">
        <v>1378</v>
      </c>
      <c r="G12" s="744" t="s">
        <v>242</v>
      </c>
      <c r="H12" s="744" t="s">
        <v>1379</v>
      </c>
      <c r="I12" s="744" t="s">
        <v>1380</v>
      </c>
      <c r="J12" s="744"/>
      <c r="K12" s="745">
        <v>2008</v>
      </c>
      <c r="L12" s="745">
        <v>2013</v>
      </c>
      <c r="M12" s="744" t="s">
        <v>97</v>
      </c>
      <c r="N12" s="746"/>
      <c r="O12" s="747"/>
      <c r="P12" s="748"/>
      <c r="Q12" s="749"/>
      <c r="R12" s="750"/>
      <c r="S12" s="748"/>
      <c r="T12" s="749"/>
      <c r="U12" s="750"/>
      <c r="V12" s="751">
        <v>42089</v>
      </c>
      <c r="W12" s="752"/>
      <c r="X12" s="751"/>
      <c r="Y12" s="753"/>
      <c r="Z12" s="754"/>
      <c r="AA12" s="753"/>
      <c r="AB12" s="744" t="s">
        <v>1381</v>
      </c>
      <c r="AC12" s="744"/>
      <c r="AD12" s="755">
        <v>7</v>
      </c>
      <c r="AE12" s="756">
        <v>3</v>
      </c>
      <c r="AF12" s="757">
        <v>2</v>
      </c>
    </row>
    <row r="13" spans="1:32" s="49" customFormat="1" ht="65.25" customHeight="1" thickBot="1" thickTop="1">
      <c r="A13" s="742" t="s">
        <v>1382</v>
      </c>
      <c r="B13" s="758"/>
      <c r="C13" s="359" t="s">
        <v>297</v>
      </c>
      <c r="D13" s="744">
        <v>2008</v>
      </c>
      <c r="E13" s="744">
        <v>2008</v>
      </c>
      <c r="F13" s="744" t="s">
        <v>1383</v>
      </c>
      <c r="G13" s="744" t="s">
        <v>242</v>
      </c>
      <c r="H13" s="744" t="s">
        <v>1384</v>
      </c>
      <c r="I13" s="759" t="s">
        <v>1385</v>
      </c>
      <c r="J13" s="760"/>
      <c r="K13" s="745">
        <v>2009</v>
      </c>
      <c r="L13" s="745">
        <v>2013</v>
      </c>
      <c r="M13" s="744" t="s">
        <v>97</v>
      </c>
      <c r="N13" s="761"/>
      <c r="O13" s="762"/>
      <c r="P13" s="763">
        <v>49700</v>
      </c>
      <c r="Q13" s="764"/>
      <c r="R13" s="765"/>
      <c r="S13" s="763">
        <v>49700</v>
      </c>
      <c r="T13" s="764"/>
      <c r="U13" s="765"/>
      <c r="V13" s="763">
        <v>49700</v>
      </c>
      <c r="W13" s="752"/>
      <c r="X13" s="766"/>
      <c r="Y13" s="767"/>
      <c r="Z13" s="766"/>
      <c r="AA13" s="767"/>
      <c r="AB13" s="760" t="s">
        <v>1381</v>
      </c>
      <c r="AC13" s="760"/>
      <c r="AD13" s="768">
        <v>5</v>
      </c>
      <c r="AE13" s="769">
        <v>2</v>
      </c>
      <c r="AF13" s="770">
        <v>2</v>
      </c>
    </row>
    <row r="14" spans="1:32" ht="90.75" thickBot="1" thickTop="1">
      <c r="A14" s="771" t="s">
        <v>1386</v>
      </c>
      <c r="B14" s="772"/>
      <c r="C14" s="359" t="s">
        <v>297</v>
      </c>
      <c r="D14" s="744">
        <v>2008</v>
      </c>
      <c r="E14" s="744">
        <v>2008</v>
      </c>
      <c r="F14" s="744" t="s">
        <v>1387</v>
      </c>
      <c r="G14" s="744" t="s">
        <v>242</v>
      </c>
      <c r="H14" s="744" t="s">
        <v>1388</v>
      </c>
      <c r="I14" s="773" t="s">
        <v>1389</v>
      </c>
      <c r="J14" s="760" t="s">
        <v>1390</v>
      </c>
      <c r="K14" s="745">
        <v>2008</v>
      </c>
      <c r="L14" s="745">
        <v>2013</v>
      </c>
      <c r="M14" s="744" t="s">
        <v>97</v>
      </c>
      <c r="N14" s="746"/>
      <c r="O14" s="747"/>
      <c r="P14" s="748">
        <v>56400</v>
      </c>
      <c r="Q14" s="749"/>
      <c r="R14" s="750"/>
      <c r="S14" s="748">
        <v>56400</v>
      </c>
      <c r="T14" s="749"/>
      <c r="U14" s="750"/>
      <c r="V14" s="748">
        <v>56400</v>
      </c>
      <c r="W14" s="752"/>
      <c r="X14" s="751"/>
      <c r="Y14" s="753"/>
      <c r="Z14" s="751"/>
      <c r="AA14" s="753"/>
      <c r="AB14" s="744" t="s">
        <v>1381</v>
      </c>
      <c r="AC14" s="760"/>
      <c r="AD14" s="768">
        <v>3</v>
      </c>
      <c r="AE14" s="769">
        <v>2</v>
      </c>
      <c r="AF14" s="770">
        <v>0</v>
      </c>
    </row>
    <row r="15" spans="1:32" ht="129" thickBot="1" thickTop="1">
      <c r="A15" s="742" t="s">
        <v>1391</v>
      </c>
      <c r="B15" s="758"/>
      <c r="C15" s="359" t="s">
        <v>297</v>
      </c>
      <c r="D15" s="744">
        <v>2009</v>
      </c>
      <c r="E15" s="744">
        <v>2009</v>
      </c>
      <c r="F15" s="744" t="s">
        <v>1392</v>
      </c>
      <c r="G15" s="744" t="s">
        <v>242</v>
      </c>
      <c r="H15" s="744" t="s">
        <v>1393</v>
      </c>
      <c r="I15" s="744" t="s">
        <v>1394</v>
      </c>
      <c r="J15" s="760" t="s">
        <v>1395</v>
      </c>
      <c r="K15" s="745">
        <v>2010</v>
      </c>
      <c r="L15" s="745">
        <v>2013</v>
      </c>
      <c r="M15" s="744" t="s">
        <v>97</v>
      </c>
      <c r="N15" s="761"/>
      <c r="O15" s="762"/>
      <c r="P15" s="763">
        <v>60000</v>
      </c>
      <c r="Q15" s="764"/>
      <c r="R15" s="765"/>
      <c r="S15" s="763">
        <v>48000</v>
      </c>
      <c r="T15" s="764"/>
      <c r="U15" s="765"/>
      <c r="V15" s="754">
        <v>48000</v>
      </c>
      <c r="W15" s="774"/>
      <c r="X15" s="766"/>
      <c r="Y15" s="767"/>
      <c r="Z15" s="766"/>
      <c r="AA15" s="767"/>
      <c r="AB15" s="760" t="s">
        <v>1381</v>
      </c>
      <c r="AC15" s="760"/>
      <c r="AD15" s="768">
        <v>6</v>
      </c>
      <c r="AE15" s="769">
        <v>3</v>
      </c>
      <c r="AF15" s="770">
        <v>1</v>
      </c>
    </row>
    <row r="16" spans="1:32" ht="154.5" thickBot="1" thickTop="1">
      <c r="A16" s="742" t="s">
        <v>1396</v>
      </c>
      <c r="B16" s="758"/>
      <c r="C16" s="359" t="s">
        <v>297</v>
      </c>
      <c r="D16" s="744">
        <v>2010</v>
      </c>
      <c r="E16" s="744">
        <v>2010</v>
      </c>
      <c r="F16" s="744" t="s">
        <v>1397</v>
      </c>
      <c r="G16" s="744" t="s">
        <v>244</v>
      </c>
      <c r="H16" s="744" t="s">
        <v>1398</v>
      </c>
      <c r="I16" s="744" t="s">
        <v>1399</v>
      </c>
      <c r="J16" s="760" t="s">
        <v>1400</v>
      </c>
      <c r="K16" s="745">
        <v>2011</v>
      </c>
      <c r="L16" s="745">
        <v>2013</v>
      </c>
      <c r="M16" s="744" t="s">
        <v>39</v>
      </c>
      <c r="N16" s="761"/>
      <c r="O16" s="762"/>
      <c r="P16" s="763"/>
      <c r="Q16" s="764"/>
      <c r="R16" s="765"/>
      <c r="S16" s="763"/>
      <c r="T16" s="764"/>
      <c r="U16" s="765" t="s">
        <v>1401</v>
      </c>
      <c r="V16" s="754">
        <v>0</v>
      </c>
      <c r="W16" s="774"/>
      <c r="X16" s="766"/>
      <c r="Y16" s="767"/>
      <c r="Z16" s="766"/>
      <c r="AA16" s="767"/>
      <c r="AB16" s="760" t="s">
        <v>1381</v>
      </c>
      <c r="AC16" s="760" t="s">
        <v>1402</v>
      </c>
      <c r="AD16" s="768">
        <v>2</v>
      </c>
      <c r="AE16" s="769">
        <v>0</v>
      </c>
      <c r="AF16" s="770">
        <v>0</v>
      </c>
    </row>
    <row r="17" spans="1:32" ht="90.75" thickBot="1" thickTop="1">
      <c r="A17" s="742" t="s">
        <v>1403</v>
      </c>
      <c r="B17" s="758"/>
      <c r="C17" s="359" t="s">
        <v>297</v>
      </c>
      <c r="D17" s="744">
        <v>2011</v>
      </c>
      <c r="E17" s="744">
        <v>2011</v>
      </c>
      <c r="F17" s="744" t="s">
        <v>1404</v>
      </c>
      <c r="G17" s="744" t="s">
        <v>244</v>
      </c>
      <c r="H17" s="744" t="s">
        <v>1405</v>
      </c>
      <c r="I17" s="744" t="s">
        <v>1399</v>
      </c>
      <c r="J17" s="760" t="s">
        <v>1400</v>
      </c>
      <c r="K17" s="745">
        <v>2011</v>
      </c>
      <c r="L17" s="745">
        <v>2013</v>
      </c>
      <c r="M17" s="744" t="s">
        <v>39</v>
      </c>
      <c r="N17" s="761"/>
      <c r="O17" s="762"/>
      <c r="P17" s="763"/>
      <c r="Q17" s="764"/>
      <c r="R17" s="765"/>
      <c r="S17" s="763"/>
      <c r="T17" s="764"/>
      <c r="U17" s="765">
        <v>60000</v>
      </c>
      <c r="V17" s="754">
        <v>0</v>
      </c>
      <c r="W17" s="774"/>
      <c r="X17" s="766"/>
      <c r="Y17" s="767"/>
      <c r="Z17" s="766"/>
      <c r="AA17" s="767"/>
      <c r="AB17" s="760" t="s">
        <v>1381</v>
      </c>
      <c r="AC17" s="760" t="s">
        <v>1402</v>
      </c>
      <c r="AD17" s="768">
        <v>2</v>
      </c>
      <c r="AE17" s="769">
        <v>0</v>
      </c>
      <c r="AF17" s="770">
        <v>0</v>
      </c>
    </row>
    <row r="18" spans="1:32" ht="27" thickBot="1" thickTop="1">
      <c r="A18" s="742" t="s">
        <v>521</v>
      </c>
      <c r="B18" s="776" t="s">
        <v>1406</v>
      </c>
      <c r="C18" s="359" t="s">
        <v>1884</v>
      </c>
      <c r="D18" s="777">
        <v>2011</v>
      </c>
      <c r="E18" s="777">
        <v>2011</v>
      </c>
      <c r="F18" s="354"/>
      <c r="G18" s="778" t="s">
        <v>1407</v>
      </c>
      <c r="H18" s="188" t="s">
        <v>1883</v>
      </c>
      <c r="I18" s="779">
        <v>9885115</v>
      </c>
      <c r="J18" s="780"/>
      <c r="K18" s="781">
        <v>2011</v>
      </c>
      <c r="L18" s="781">
        <v>2013</v>
      </c>
      <c r="M18" s="781" t="s">
        <v>97</v>
      </c>
      <c r="N18" s="1379"/>
      <c r="O18" s="1380"/>
      <c r="P18" s="1381"/>
      <c r="Q18" s="1382"/>
      <c r="R18" s="1383"/>
      <c r="S18" s="1381"/>
      <c r="T18" s="1382"/>
      <c r="U18" s="1383"/>
      <c r="V18" s="754"/>
      <c r="W18" s="1384"/>
      <c r="X18" s="1385"/>
      <c r="Y18" s="1386"/>
      <c r="Z18" s="1385"/>
      <c r="AA18" s="1386"/>
      <c r="AB18" s="1378"/>
      <c r="AC18" s="1378"/>
      <c r="AD18" s="1387"/>
      <c r="AE18" s="1388"/>
      <c r="AF18" s="1389"/>
    </row>
    <row r="19" spans="1:32" ht="39.75" thickBot="1" thickTop="1">
      <c r="A19" s="775" t="s">
        <v>672</v>
      </c>
      <c r="B19" s="776" t="s">
        <v>1406</v>
      </c>
      <c r="C19" s="359" t="s">
        <v>1884</v>
      </c>
      <c r="D19" s="777">
        <v>2011</v>
      </c>
      <c r="E19" s="777">
        <v>2011</v>
      </c>
      <c r="F19" s="354"/>
      <c r="G19" s="778" t="s">
        <v>1407</v>
      </c>
      <c r="H19" s="188" t="s">
        <v>1408</v>
      </c>
      <c r="I19" s="779" t="s">
        <v>1409</v>
      </c>
      <c r="J19" s="780"/>
      <c r="K19" s="781">
        <v>2011</v>
      </c>
      <c r="L19" s="781">
        <v>2013</v>
      </c>
      <c r="M19" s="781" t="s">
        <v>97</v>
      </c>
      <c r="N19" s="782"/>
      <c r="O19" s="783"/>
      <c r="P19" s="784"/>
      <c r="Q19" s="785"/>
      <c r="R19" s="786"/>
      <c r="S19" s="784"/>
      <c r="T19" s="785"/>
      <c r="U19" s="786"/>
      <c r="V19" s="787">
        <v>0</v>
      </c>
      <c r="W19" s="788"/>
      <c r="X19" s="789"/>
      <c r="Y19" s="790"/>
      <c r="Z19" s="789"/>
      <c r="AA19" s="790"/>
      <c r="AB19" s="188"/>
      <c r="AC19" s="780"/>
      <c r="AD19" s="791"/>
      <c r="AE19" s="792"/>
      <c r="AF19" s="793"/>
    </row>
    <row r="20" spans="1:32" ht="167.25" thickBot="1" thickTop="1">
      <c r="A20" s="794" t="s">
        <v>1410</v>
      </c>
      <c r="B20" s="795"/>
      <c r="C20" s="359" t="s">
        <v>297</v>
      </c>
      <c r="D20" s="188">
        <v>2011</v>
      </c>
      <c r="E20" s="188">
        <v>2011</v>
      </c>
      <c r="F20" s="188" t="s">
        <v>1411</v>
      </c>
      <c r="G20" s="781" t="s">
        <v>1407</v>
      </c>
      <c r="H20" s="188" t="s">
        <v>1412</v>
      </c>
      <c r="I20" s="796" t="s">
        <v>1413</v>
      </c>
      <c r="J20" s="797"/>
      <c r="K20" s="781">
        <v>2011</v>
      </c>
      <c r="L20" s="781">
        <v>2014</v>
      </c>
      <c r="M20" s="781" t="s">
        <v>1414</v>
      </c>
      <c r="N20" s="798"/>
      <c r="O20" s="799"/>
      <c r="P20" s="800">
        <v>42774</v>
      </c>
      <c r="Q20" s="801"/>
      <c r="R20" s="802"/>
      <c r="S20" s="803"/>
      <c r="T20" s="801"/>
      <c r="U20" s="802"/>
      <c r="V20" s="787">
        <v>42774</v>
      </c>
      <c r="W20" s="804"/>
      <c r="X20" s="805"/>
      <c r="Y20" s="806"/>
      <c r="Z20" s="805"/>
      <c r="AA20" s="806"/>
      <c r="AB20" s="340"/>
      <c r="AC20" s="807"/>
      <c r="AD20" s="808">
        <v>4</v>
      </c>
      <c r="AE20" s="809"/>
      <c r="AF20" s="810">
        <v>1</v>
      </c>
    </row>
    <row r="21" spans="1:32" ht="141.75" thickBot="1" thickTop="1">
      <c r="A21" s="775" t="s">
        <v>1415</v>
      </c>
      <c r="B21" s="811"/>
      <c r="C21" s="359" t="s">
        <v>297</v>
      </c>
      <c r="D21" s="188">
        <v>2010</v>
      </c>
      <c r="E21" s="188">
        <v>2010</v>
      </c>
      <c r="F21" s="188"/>
      <c r="G21" s="781" t="s">
        <v>242</v>
      </c>
      <c r="H21" s="812" t="s">
        <v>1416</v>
      </c>
      <c r="I21" s="813">
        <v>29793758</v>
      </c>
      <c r="J21" s="814"/>
      <c r="K21" s="781">
        <v>2010</v>
      </c>
      <c r="L21" s="781">
        <v>2013</v>
      </c>
      <c r="M21" s="781" t="s">
        <v>97</v>
      </c>
      <c r="N21" s="815"/>
      <c r="O21" s="816"/>
      <c r="P21" s="817"/>
      <c r="Q21" s="818"/>
      <c r="R21" s="819"/>
      <c r="S21" s="817"/>
      <c r="T21" s="818"/>
      <c r="U21" s="819"/>
      <c r="V21" s="787"/>
      <c r="W21" s="820"/>
      <c r="X21" s="821"/>
      <c r="Y21" s="822"/>
      <c r="Z21" s="821"/>
      <c r="AA21" s="822"/>
      <c r="AB21" s="354"/>
      <c r="AC21" s="777"/>
      <c r="AD21" s="808"/>
      <c r="AE21" s="809"/>
      <c r="AF21" s="810"/>
    </row>
    <row r="22" spans="1:32" ht="103.5" thickBot="1" thickTop="1">
      <c r="A22" s="775" t="s">
        <v>1417</v>
      </c>
      <c r="B22" s="811"/>
      <c r="C22" s="359" t="s">
        <v>297</v>
      </c>
      <c r="D22" s="188">
        <v>2011</v>
      </c>
      <c r="E22" s="188">
        <v>2011</v>
      </c>
      <c r="F22" s="188" t="s">
        <v>1418</v>
      </c>
      <c r="G22" s="781" t="s">
        <v>243</v>
      </c>
      <c r="H22" s="812" t="s">
        <v>1419</v>
      </c>
      <c r="I22" s="823" t="s">
        <v>1409</v>
      </c>
      <c r="J22" s="814"/>
      <c r="K22" s="781">
        <v>2011</v>
      </c>
      <c r="L22" s="781">
        <v>2013</v>
      </c>
      <c r="M22" s="824" t="s">
        <v>97</v>
      </c>
      <c r="N22" s="825"/>
      <c r="O22" s="826"/>
      <c r="P22" s="827"/>
      <c r="Q22" s="828"/>
      <c r="R22" s="829"/>
      <c r="S22" s="830">
        <v>10890</v>
      </c>
      <c r="T22" s="828"/>
      <c r="U22" s="829"/>
      <c r="V22" s="830">
        <v>5450</v>
      </c>
      <c r="W22" s="804"/>
      <c r="X22" s="821"/>
      <c r="Y22" s="822"/>
      <c r="Z22" s="821">
        <v>5450</v>
      </c>
      <c r="AA22" s="822" t="s">
        <v>1420</v>
      </c>
      <c r="AB22" s="354"/>
      <c r="AC22" s="777"/>
      <c r="AD22" s="808"/>
      <c r="AE22" s="809"/>
      <c r="AF22" s="810"/>
    </row>
    <row r="23" spans="1:32" ht="142.5" thickBot="1" thickTop="1">
      <c r="A23" s="831" t="s">
        <v>1421</v>
      </c>
      <c r="B23" s="340"/>
      <c r="C23" s="359" t="s">
        <v>297</v>
      </c>
      <c r="D23" s="832"/>
      <c r="E23" s="807"/>
      <c r="F23" s="340"/>
      <c r="G23" s="780" t="s">
        <v>244</v>
      </c>
      <c r="H23" s="780" t="s">
        <v>1422</v>
      </c>
      <c r="I23" s="780">
        <v>29792153</v>
      </c>
      <c r="J23" s="807"/>
      <c r="K23" s="780">
        <v>2012</v>
      </c>
      <c r="L23" s="780">
        <v>2014</v>
      </c>
      <c r="M23" s="780" t="s">
        <v>39</v>
      </c>
      <c r="N23" s="833"/>
      <c r="O23" s="794"/>
      <c r="P23" s="834"/>
      <c r="Q23" s="833"/>
      <c r="R23" s="794"/>
      <c r="S23" s="883" t="s">
        <v>1423</v>
      </c>
      <c r="T23" s="833"/>
      <c r="U23" s="794"/>
      <c r="V23" s="834">
        <v>0</v>
      </c>
      <c r="W23" s="804"/>
      <c r="X23" s="805"/>
      <c r="Y23" s="806"/>
      <c r="Z23" s="805"/>
      <c r="AA23" s="806"/>
      <c r="AB23" s="340"/>
      <c r="AC23" s="807"/>
      <c r="AD23" s="835"/>
      <c r="AE23" s="836"/>
      <c r="AF23" s="837"/>
    </row>
    <row r="24" spans="1:32" ht="205.5" thickBot="1" thickTop="1">
      <c r="A24" s="838" t="s">
        <v>1424</v>
      </c>
      <c r="B24" s="839"/>
      <c r="C24" s="359" t="s">
        <v>297</v>
      </c>
      <c r="D24" s="840">
        <v>2010</v>
      </c>
      <c r="E24" s="840">
        <v>2011</v>
      </c>
      <c r="F24" s="838" t="s">
        <v>1425</v>
      </c>
      <c r="G24" s="841" t="s">
        <v>243</v>
      </c>
      <c r="H24" s="838" t="s">
        <v>1426</v>
      </c>
      <c r="I24" s="842" t="s">
        <v>1427</v>
      </c>
      <c r="J24" s="843" t="s">
        <v>1428</v>
      </c>
      <c r="K24" s="781">
        <v>2011</v>
      </c>
      <c r="L24" s="781">
        <v>2013</v>
      </c>
      <c r="M24" s="844" t="s">
        <v>1414</v>
      </c>
      <c r="N24" s="845"/>
      <c r="O24" s="846"/>
      <c r="P24" s="847">
        <v>225000</v>
      </c>
      <c r="Q24" s="848"/>
      <c r="R24" s="849"/>
      <c r="S24" s="1477">
        <v>70092</v>
      </c>
      <c r="T24" s="848"/>
      <c r="U24" s="850"/>
      <c r="V24" s="847">
        <v>35046</v>
      </c>
      <c r="W24" s="788"/>
      <c r="X24" s="851"/>
      <c r="Y24" s="852"/>
      <c r="Z24" s="821">
        <v>16484.25</v>
      </c>
      <c r="AA24" s="852" t="s">
        <v>1420</v>
      </c>
      <c r="AB24" s="840" t="s">
        <v>248</v>
      </c>
      <c r="AC24" s="838" t="s">
        <v>1429</v>
      </c>
      <c r="AD24" s="853">
        <v>6</v>
      </c>
      <c r="AE24" s="854">
        <v>2</v>
      </c>
      <c r="AF24" s="855">
        <v>1</v>
      </c>
    </row>
    <row r="25" spans="1:32" ht="116.25" thickBot="1" thickTop="1">
      <c r="A25" s="856" t="s">
        <v>1430</v>
      </c>
      <c r="B25" s="857"/>
      <c r="C25" s="359" t="s">
        <v>297</v>
      </c>
      <c r="D25" s="858">
        <v>2011</v>
      </c>
      <c r="E25" s="840">
        <v>2011</v>
      </c>
      <c r="F25" s="856" t="s">
        <v>1431</v>
      </c>
      <c r="G25" s="841" t="s">
        <v>242</v>
      </c>
      <c r="H25" s="856" t="s">
        <v>1432</v>
      </c>
      <c r="I25" s="859" t="s">
        <v>1427</v>
      </c>
      <c r="J25" s="860" t="s">
        <v>1433</v>
      </c>
      <c r="K25" s="781">
        <v>2012</v>
      </c>
      <c r="L25" s="781">
        <v>2014</v>
      </c>
      <c r="M25" s="861" t="s">
        <v>1414</v>
      </c>
      <c r="N25" s="845"/>
      <c r="O25" s="846"/>
      <c r="P25" s="830">
        <v>10890</v>
      </c>
      <c r="Q25" s="862"/>
      <c r="R25" s="863"/>
      <c r="S25" s="830">
        <v>10890</v>
      </c>
      <c r="T25" s="862"/>
      <c r="U25" s="830"/>
      <c r="V25" s="830">
        <v>5450</v>
      </c>
      <c r="W25" s="804"/>
      <c r="X25" s="864"/>
      <c r="Y25" s="865"/>
      <c r="Z25" s="805">
        <v>5450</v>
      </c>
      <c r="AA25" s="865"/>
      <c r="AB25" s="840" t="s">
        <v>248</v>
      </c>
      <c r="AC25" s="856" t="s">
        <v>1434</v>
      </c>
      <c r="AD25" s="866">
        <v>6</v>
      </c>
      <c r="AE25" s="867">
        <v>2</v>
      </c>
      <c r="AF25" s="868">
        <v>1</v>
      </c>
    </row>
    <row r="26" spans="1:32" ht="180" thickBot="1" thickTop="1">
      <c r="A26" s="838" t="s">
        <v>1435</v>
      </c>
      <c r="B26" s="840"/>
      <c r="C26" s="359" t="s">
        <v>297</v>
      </c>
      <c r="D26" s="840">
        <v>2010</v>
      </c>
      <c r="E26" s="840">
        <v>2010</v>
      </c>
      <c r="F26" s="838" t="s">
        <v>1436</v>
      </c>
      <c r="G26" s="839" t="s">
        <v>243</v>
      </c>
      <c r="H26" s="838" t="s">
        <v>1437</v>
      </c>
      <c r="I26" s="842" t="s">
        <v>1427</v>
      </c>
      <c r="J26" s="843" t="s">
        <v>1438</v>
      </c>
      <c r="K26" s="188">
        <v>2011</v>
      </c>
      <c r="L26" s="188">
        <v>2013</v>
      </c>
      <c r="M26" s="843" t="s">
        <v>1414</v>
      </c>
      <c r="N26" s="869"/>
      <c r="O26" s="870"/>
      <c r="P26" s="871">
        <v>81250</v>
      </c>
      <c r="Q26" s="872"/>
      <c r="R26" s="873"/>
      <c r="S26" s="871">
        <v>20988</v>
      </c>
      <c r="T26" s="872"/>
      <c r="U26" s="874"/>
      <c r="V26" s="871">
        <v>20988</v>
      </c>
      <c r="W26" s="875"/>
      <c r="X26" s="876"/>
      <c r="Y26" s="877"/>
      <c r="Z26" s="876"/>
      <c r="AA26" s="877"/>
      <c r="AB26" s="840" t="s">
        <v>248</v>
      </c>
      <c r="AC26" s="838" t="s">
        <v>1429</v>
      </c>
      <c r="AD26" s="853">
        <v>5</v>
      </c>
      <c r="AE26" s="854">
        <v>2</v>
      </c>
      <c r="AF26" s="855">
        <v>1</v>
      </c>
    </row>
    <row r="27" spans="1:32" ht="192.75" thickBot="1" thickTop="1">
      <c r="A27" s="838" t="s">
        <v>1439</v>
      </c>
      <c r="B27" s="840"/>
      <c r="C27" s="359" t="s">
        <v>297</v>
      </c>
      <c r="D27" s="839">
        <v>2009</v>
      </c>
      <c r="E27" s="839">
        <v>2010</v>
      </c>
      <c r="F27" s="838" t="s">
        <v>1440</v>
      </c>
      <c r="G27" s="839" t="s">
        <v>243</v>
      </c>
      <c r="H27" s="838" t="s">
        <v>1441</v>
      </c>
      <c r="I27" s="842" t="s">
        <v>1442</v>
      </c>
      <c r="J27" s="843" t="s">
        <v>1443</v>
      </c>
      <c r="K27" s="188">
        <v>2010</v>
      </c>
      <c r="L27" s="188">
        <v>2014</v>
      </c>
      <c r="M27" s="878" t="s">
        <v>1414</v>
      </c>
      <c r="N27" s="879"/>
      <c r="O27" s="880"/>
      <c r="P27" s="881">
        <v>300000</v>
      </c>
      <c r="Q27" s="882"/>
      <c r="R27" s="883"/>
      <c r="S27" s="881">
        <v>300000</v>
      </c>
      <c r="T27" s="882"/>
      <c r="U27" s="884"/>
      <c r="V27" s="885">
        <v>22000</v>
      </c>
      <c r="W27" s="875"/>
      <c r="X27" s="876"/>
      <c r="Y27" s="877"/>
      <c r="Z27" s="876"/>
      <c r="AA27" s="877"/>
      <c r="AB27" s="840" t="s">
        <v>248</v>
      </c>
      <c r="AC27" s="838" t="s">
        <v>1429</v>
      </c>
      <c r="AD27" s="853">
        <v>3</v>
      </c>
      <c r="AE27" s="854">
        <v>1</v>
      </c>
      <c r="AF27" s="855">
        <v>1</v>
      </c>
    </row>
    <row r="28" spans="1:32" ht="103.5" thickBot="1" thickTop="1">
      <c r="A28" s="775" t="s">
        <v>1444</v>
      </c>
      <c r="B28" s="354"/>
      <c r="C28" s="359" t="s">
        <v>297</v>
      </c>
      <c r="D28" s="188">
        <v>2008</v>
      </c>
      <c r="E28" s="188">
        <v>2008</v>
      </c>
      <c r="F28" s="188" t="s">
        <v>1445</v>
      </c>
      <c r="G28" s="781" t="s">
        <v>1407</v>
      </c>
      <c r="H28" s="188" t="s">
        <v>1446</v>
      </c>
      <c r="I28" s="341"/>
      <c r="J28" s="340" t="s">
        <v>1447</v>
      </c>
      <c r="K28" s="781">
        <v>2009</v>
      </c>
      <c r="L28" s="354">
        <v>2013</v>
      </c>
      <c r="M28" s="815" t="s">
        <v>97</v>
      </c>
      <c r="N28" s="816"/>
      <c r="O28" s="886"/>
      <c r="P28" s="818"/>
      <c r="Q28" s="819"/>
      <c r="R28" s="817"/>
      <c r="S28" s="818"/>
      <c r="T28" s="819"/>
      <c r="U28" s="787"/>
      <c r="V28" s="887" t="s">
        <v>1448</v>
      </c>
      <c r="W28" s="820"/>
      <c r="X28" s="821"/>
      <c r="Y28" s="822"/>
      <c r="Z28" s="821"/>
      <c r="AA28" s="822"/>
      <c r="AB28" s="354" t="s">
        <v>1381</v>
      </c>
      <c r="AC28" s="777" t="s">
        <v>1449</v>
      </c>
      <c r="AD28" s="808"/>
      <c r="AE28" s="809">
        <v>1</v>
      </c>
      <c r="AF28" s="810"/>
    </row>
    <row r="29" spans="1:32" ht="180" thickBot="1" thickTop="1">
      <c r="A29" s="888" t="s">
        <v>1450</v>
      </c>
      <c r="B29" s="188" t="s">
        <v>1381</v>
      </c>
      <c r="C29" s="359" t="s">
        <v>297</v>
      </c>
      <c r="D29" s="188">
        <v>2012</v>
      </c>
      <c r="E29" s="188">
        <v>2012</v>
      </c>
      <c r="F29" s="188" t="s">
        <v>1451</v>
      </c>
      <c r="G29" s="188" t="s">
        <v>242</v>
      </c>
      <c r="H29" s="188" t="s">
        <v>1452</v>
      </c>
      <c r="I29" s="188" t="s">
        <v>1453</v>
      </c>
      <c r="J29" s="188" t="s">
        <v>1454</v>
      </c>
      <c r="K29" s="188">
        <v>2012</v>
      </c>
      <c r="L29" s="188">
        <v>2016</v>
      </c>
      <c r="M29" s="188" t="s">
        <v>39</v>
      </c>
      <c r="N29" s="355"/>
      <c r="O29" s="193"/>
      <c r="P29" s="194"/>
      <c r="Q29" s="355"/>
      <c r="R29" s="193"/>
      <c r="S29" s="194"/>
      <c r="T29" s="355"/>
      <c r="U29" s="193"/>
      <c r="V29" s="889" t="s">
        <v>1455</v>
      </c>
      <c r="W29" s="365"/>
      <c r="X29" s="195"/>
      <c r="Y29" s="356"/>
      <c r="Z29" s="195"/>
      <c r="AA29" s="356"/>
      <c r="AB29" s="354"/>
      <c r="AC29" s="191"/>
      <c r="AD29" s="196"/>
      <c r="AE29" s="197"/>
      <c r="AF29" s="198"/>
    </row>
    <row r="30" spans="1:32" ht="180" thickBot="1" thickTop="1">
      <c r="A30" s="888" t="s">
        <v>1456</v>
      </c>
      <c r="B30" s="188" t="s">
        <v>1381</v>
      </c>
      <c r="C30" s="359" t="s">
        <v>297</v>
      </c>
      <c r="D30" s="780">
        <v>2012</v>
      </c>
      <c r="E30" s="780">
        <v>2012</v>
      </c>
      <c r="F30" s="188" t="s">
        <v>1457</v>
      </c>
      <c r="G30" s="780" t="s">
        <v>242</v>
      </c>
      <c r="H30" s="780" t="s">
        <v>1458</v>
      </c>
      <c r="I30" s="780" t="s">
        <v>1459</v>
      </c>
      <c r="J30" s="780" t="s">
        <v>1454</v>
      </c>
      <c r="K30" s="188">
        <v>2012</v>
      </c>
      <c r="L30" s="188">
        <v>2015</v>
      </c>
      <c r="M30" s="780" t="s">
        <v>39</v>
      </c>
      <c r="N30" s="890"/>
      <c r="O30" s="848"/>
      <c r="P30" s="849"/>
      <c r="Q30" s="890"/>
      <c r="R30" s="848"/>
      <c r="S30" s="849"/>
      <c r="T30" s="890"/>
      <c r="U30" s="848"/>
      <c r="V30" s="789">
        <v>20000</v>
      </c>
      <c r="W30" s="891"/>
      <c r="X30" s="821"/>
      <c r="Y30" s="822"/>
      <c r="Z30" s="821"/>
      <c r="AA30" s="822"/>
      <c r="AB30" s="354" t="s">
        <v>248</v>
      </c>
      <c r="AC30" s="354"/>
      <c r="AD30" s="892">
        <v>6</v>
      </c>
      <c r="AE30" s="893"/>
      <c r="AF30" s="894">
        <v>3</v>
      </c>
    </row>
    <row r="31" spans="1:32" ht="129" thickBot="1" thickTop="1">
      <c r="A31" s="888" t="s">
        <v>1460</v>
      </c>
      <c r="B31" s="188" t="s">
        <v>1381</v>
      </c>
      <c r="C31" s="359" t="s">
        <v>297</v>
      </c>
      <c r="D31" s="188">
        <v>2012</v>
      </c>
      <c r="E31" s="188">
        <v>2012</v>
      </c>
      <c r="F31" s="188" t="s">
        <v>1461</v>
      </c>
      <c r="G31" s="188" t="s">
        <v>242</v>
      </c>
      <c r="H31" s="188" t="s">
        <v>1462</v>
      </c>
      <c r="I31" s="188" t="s">
        <v>1459</v>
      </c>
      <c r="J31" s="188" t="s">
        <v>1454</v>
      </c>
      <c r="K31" s="188">
        <v>2012</v>
      </c>
      <c r="L31" s="188">
        <v>2013</v>
      </c>
      <c r="M31" s="188" t="s">
        <v>97</v>
      </c>
      <c r="N31" s="355"/>
      <c r="O31" s="193"/>
      <c r="P31" s="194"/>
      <c r="Q31" s="355"/>
      <c r="R31" s="193"/>
      <c r="S31" s="194"/>
      <c r="T31" s="355"/>
      <c r="U31" s="193"/>
      <c r="V31" s="388">
        <v>20000</v>
      </c>
      <c r="W31" s="365"/>
      <c r="X31" s="195"/>
      <c r="Y31" s="356"/>
      <c r="Z31" s="195"/>
      <c r="AA31" s="356"/>
      <c r="AB31" s="354" t="s">
        <v>248</v>
      </c>
      <c r="AC31" s="354"/>
      <c r="AD31" s="892">
        <v>6</v>
      </c>
      <c r="AE31" s="893"/>
      <c r="AF31" s="894">
        <v>1</v>
      </c>
    </row>
    <row r="32" spans="1:32" ht="39.75" thickBot="1" thickTop="1">
      <c r="A32" s="190" t="s">
        <v>1463</v>
      </c>
      <c r="B32" s="354" t="s">
        <v>1381</v>
      </c>
      <c r="C32" s="359"/>
      <c r="D32" s="188">
        <v>2012</v>
      </c>
      <c r="E32" s="188">
        <v>2012</v>
      </c>
      <c r="F32" s="188" t="s">
        <v>1464</v>
      </c>
      <c r="G32" s="188" t="s">
        <v>242</v>
      </c>
      <c r="H32" s="188" t="s">
        <v>1465</v>
      </c>
      <c r="I32" s="188" t="s">
        <v>1466</v>
      </c>
      <c r="J32" s="191"/>
      <c r="K32" s="188">
        <v>2012</v>
      </c>
      <c r="L32" s="188">
        <v>2013</v>
      </c>
      <c r="M32" s="188" t="s">
        <v>97</v>
      </c>
      <c r="N32" s="355"/>
      <c r="O32" s="193"/>
      <c r="P32" s="194"/>
      <c r="Q32" s="355"/>
      <c r="R32" s="193"/>
      <c r="S32" s="194"/>
      <c r="T32" s="355"/>
      <c r="U32" s="193"/>
      <c r="V32" s="388" t="s">
        <v>1467</v>
      </c>
      <c r="W32" s="365"/>
      <c r="X32" s="195"/>
      <c r="Y32" s="356"/>
      <c r="Z32" s="195"/>
      <c r="AA32" s="356"/>
      <c r="AB32" s="354"/>
      <c r="AC32" s="191"/>
      <c r="AD32" s="196"/>
      <c r="AE32" s="197"/>
      <c r="AF32" s="198"/>
    </row>
    <row r="33" spans="1:32" ht="27" customHeight="1" thickBot="1" thickTop="1">
      <c r="A33" s="895" t="s">
        <v>1468</v>
      </c>
      <c r="B33" s="896"/>
      <c r="C33" s="359" t="s">
        <v>297</v>
      </c>
      <c r="D33" s="896">
        <v>2011</v>
      </c>
      <c r="E33" s="896">
        <v>2011</v>
      </c>
      <c r="F33" s="897" t="s">
        <v>1469</v>
      </c>
      <c r="G33" s="896" t="s">
        <v>242</v>
      </c>
      <c r="H33" s="896" t="s">
        <v>1470</v>
      </c>
      <c r="I33" s="898" t="s">
        <v>1471</v>
      </c>
      <c r="J33" s="895"/>
      <c r="K33" s="896">
        <v>2011</v>
      </c>
      <c r="L33" s="896">
        <v>2012</v>
      </c>
      <c r="M33" s="896" t="s">
        <v>1472</v>
      </c>
      <c r="N33" s="897"/>
      <c r="O33" s="899"/>
      <c r="P33" s="900">
        <v>1917</v>
      </c>
      <c r="Q33" s="897"/>
      <c r="R33" s="899"/>
      <c r="S33" s="900">
        <v>1917</v>
      </c>
      <c r="T33" s="897"/>
      <c r="U33" s="899"/>
      <c r="V33" s="900">
        <v>1917</v>
      </c>
      <c r="W33" s="365"/>
      <c r="X33" s="900">
        <v>1029.63</v>
      </c>
      <c r="Y33" s="901" t="s">
        <v>1420</v>
      </c>
      <c r="Z33" s="900"/>
      <c r="AA33" s="901"/>
      <c r="AB33" s="896" t="s">
        <v>1381</v>
      </c>
      <c r="AC33" s="895"/>
      <c r="AD33" s="902">
        <v>3</v>
      </c>
      <c r="AE33" s="903"/>
      <c r="AF33" s="903"/>
    </row>
    <row r="34" spans="1:32" ht="192" customHeight="1" thickBot="1" thickTop="1">
      <c r="A34" s="904" t="s">
        <v>1473</v>
      </c>
      <c r="B34" s="354"/>
      <c r="C34" s="359" t="s">
        <v>1474</v>
      </c>
      <c r="D34" s="777">
        <v>2012</v>
      </c>
      <c r="E34" s="777">
        <v>2012</v>
      </c>
      <c r="F34" s="354" t="s">
        <v>1475</v>
      </c>
      <c r="G34" s="780" t="s">
        <v>244</v>
      </c>
      <c r="H34" s="780" t="s">
        <v>1476</v>
      </c>
      <c r="I34" s="780">
        <v>899102774</v>
      </c>
      <c r="J34" s="777"/>
      <c r="K34" s="780">
        <v>2013</v>
      </c>
      <c r="L34" s="780">
        <v>2015</v>
      </c>
      <c r="M34" s="780" t="s">
        <v>39</v>
      </c>
      <c r="N34" s="905"/>
      <c r="O34" s="848"/>
      <c r="P34" s="849">
        <v>60000</v>
      </c>
      <c r="Q34" s="905"/>
      <c r="R34" s="848"/>
      <c r="S34" s="834" t="s">
        <v>1477</v>
      </c>
      <c r="T34" s="905"/>
      <c r="U34" s="848"/>
      <c r="V34" s="834" t="s">
        <v>1477</v>
      </c>
      <c r="W34" s="365"/>
      <c r="X34" s="821"/>
      <c r="Y34" s="822"/>
      <c r="Z34" s="821"/>
      <c r="AA34" s="822"/>
      <c r="AB34" s="340" t="s">
        <v>248</v>
      </c>
      <c r="AC34" s="807" t="s">
        <v>1449</v>
      </c>
      <c r="AD34" s="808">
        <v>2</v>
      </c>
      <c r="AE34" s="809">
        <v>1</v>
      </c>
      <c r="AF34" s="810">
        <v>1</v>
      </c>
    </row>
    <row r="35" spans="1:32" ht="17.25" thickBot="1" thickTop="1">
      <c r="A35" s="181"/>
      <c r="B35" s="188"/>
      <c r="C35" s="359"/>
      <c r="D35" s="188"/>
      <c r="E35" s="188"/>
      <c r="F35" s="188"/>
      <c r="G35" s="188"/>
      <c r="H35" s="188"/>
      <c r="I35" s="188"/>
      <c r="J35" s="182"/>
      <c r="K35" s="188"/>
      <c r="L35" s="188"/>
      <c r="M35" s="188"/>
      <c r="N35" s="184"/>
      <c r="O35" s="185"/>
      <c r="P35" s="186"/>
      <c r="Q35" s="184"/>
      <c r="R35" s="185"/>
      <c r="S35" s="186"/>
      <c r="T35" s="184"/>
      <c r="U35" s="185"/>
      <c r="V35" s="388"/>
      <c r="W35" s="363"/>
      <c r="X35" s="187"/>
      <c r="Y35" s="352"/>
      <c r="Z35" s="187"/>
      <c r="AA35" s="352"/>
      <c r="AB35" s="188"/>
      <c r="AC35" s="182"/>
      <c r="AD35" s="378"/>
      <c r="AE35" s="379"/>
      <c r="AF35" s="189"/>
    </row>
    <row r="36" spans="1:32" ht="16.5" thickTop="1">
      <c r="A36" s="339"/>
      <c r="B36" s="340"/>
      <c r="C36" s="359"/>
      <c r="D36" s="188"/>
      <c r="E36" s="188"/>
      <c r="F36" s="188"/>
      <c r="G36" s="188"/>
      <c r="H36" s="188"/>
      <c r="I36" s="188"/>
      <c r="J36" s="341"/>
      <c r="K36" s="188"/>
      <c r="L36" s="188"/>
      <c r="M36" s="188"/>
      <c r="N36" s="343"/>
      <c r="O36" s="344"/>
      <c r="P36" s="345"/>
      <c r="Q36" s="343"/>
      <c r="R36" s="344"/>
      <c r="S36" s="345"/>
      <c r="T36" s="343"/>
      <c r="U36" s="344"/>
      <c r="V36" s="388"/>
      <c r="W36" s="364"/>
      <c r="X36" s="346"/>
      <c r="Y36" s="353"/>
      <c r="Z36" s="346"/>
      <c r="AA36" s="353"/>
      <c r="AB36" s="340"/>
      <c r="AC36" s="341"/>
      <c r="AD36" s="196"/>
      <c r="AE36" s="197"/>
      <c r="AF36" s="198"/>
    </row>
    <row r="37" spans="1:32" ht="15.75">
      <c r="A37" s="1622" t="s">
        <v>182</v>
      </c>
      <c r="B37" s="1623"/>
      <c r="C37" s="1623"/>
      <c r="D37" s="1623"/>
      <c r="E37" s="1623"/>
      <c r="F37" s="1623"/>
      <c r="G37" s="1623"/>
      <c r="H37" s="1623"/>
      <c r="I37" s="1623"/>
      <c r="J37" s="1623"/>
      <c r="K37" s="1623"/>
      <c r="L37" s="1623"/>
      <c r="M37" s="1623"/>
      <c r="N37" s="1623"/>
      <c r="O37" s="1623"/>
      <c r="P37" s="1623"/>
      <c r="Q37" s="1623"/>
      <c r="R37" s="1623"/>
      <c r="S37" s="1623"/>
      <c r="T37" s="1623"/>
      <c r="U37" s="1623"/>
      <c r="V37" s="1623"/>
      <c r="W37" s="1623"/>
      <c r="X37" s="1623"/>
      <c r="Y37" s="1623"/>
      <c r="Z37" s="1623"/>
      <c r="AA37" s="1623"/>
      <c r="AB37" s="1623"/>
      <c r="AC37" s="1623"/>
      <c r="AD37" s="1623"/>
      <c r="AE37" s="1623"/>
      <c r="AF37" s="1623"/>
    </row>
  </sheetData>
  <sheetProtection insertRows="0" deleteRows="0"/>
  <mergeCells count="43">
    <mergeCell ref="N9:O9"/>
    <mergeCell ref="X9:X10"/>
    <mergeCell ref="W7:W10"/>
    <mergeCell ref="X7:Y8"/>
    <mergeCell ref="Z7:AA8"/>
    <mergeCell ref="Y9:Y10"/>
    <mergeCell ref="A37:AF37"/>
    <mergeCell ref="G5:I5"/>
    <mergeCell ref="L5:O5"/>
    <mergeCell ref="P5:Q5"/>
    <mergeCell ref="S5:V5"/>
    <mergeCell ref="P9:P10"/>
    <mergeCell ref="Q9:R9"/>
    <mergeCell ref="S9:S10"/>
    <mergeCell ref="T9:U9"/>
    <mergeCell ref="AC7:AC10"/>
    <mergeCell ref="AD7:AF7"/>
    <mergeCell ref="AD8:AD10"/>
    <mergeCell ref="AB7:AB10"/>
    <mergeCell ref="Z9:Z10"/>
    <mergeCell ref="AA9:AA10"/>
    <mergeCell ref="AE8:AE10"/>
    <mergeCell ref="AF8:AF10"/>
    <mergeCell ref="A7:A10"/>
    <mergeCell ref="B7:B10"/>
    <mergeCell ref="C7:C10"/>
    <mergeCell ref="D7:E9"/>
    <mergeCell ref="A1:C1"/>
    <mergeCell ref="D1:AE1"/>
    <mergeCell ref="A3:W3"/>
    <mergeCell ref="A5:D5"/>
    <mergeCell ref="F7:F10"/>
    <mergeCell ref="G7:G10"/>
    <mergeCell ref="H7:H10"/>
    <mergeCell ref="I7:I10"/>
    <mergeCell ref="J7:J10"/>
    <mergeCell ref="K7:L9"/>
    <mergeCell ref="M7:M10"/>
    <mergeCell ref="T8:V8"/>
    <mergeCell ref="V9:V10"/>
    <mergeCell ref="Q8:S8"/>
    <mergeCell ref="N7:V7"/>
    <mergeCell ref="N8:P8"/>
  </mergeCells>
  <conditionalFormatting sqref="A37:A65536 A1:A34">
    <cfRule type="duplicateValues" priority="46" dxfId="311">
      <formula>AND(COUNTIF($A$37:$A$65536,A1)+COUNTIF($A$1:$A$34,A1)&gt;1,NOT(ISBLANK(A1)))</formula>
    </cfRule>
  </conditionalFormatting>
  <conditionalFormatting sqref="G5">
    <cfRule type="duplicateValues" priority="45" dxfId="312">
      <formula>AND(COUNTIF($G$5:$G$5,G5)&gt;1,NOT(ISBLANK(G5)))</formula>
    </cfRule>
  </conditionalFormatting>
  <conditionalFormatting sqref="L5 O5">
    <cfRule type="duplicateValues" priority="44" dxfId="312">
      <formula>AND(COUNTIF($L$5:$L$5,L5)+COUNTIF($O$5:$O$5,L5)&gt;1,NOT(ISBLANK(L5)))</formula>
    </cfRule>
  </conditionalFormatting>
  <conditionalFormatting sqref="S5">
    <cfRule type="duplicateValues" priority="43" dxfId="312">
      <formula>AND(COUNTIF($S$5:$S$5,S5)&gt;1,NOT(ISBLANK(S5)))</formula>
    </cfRule>
  </conditionalFormatting>
  <conditionalFormatting sqref="A24 A26">
    <cfRule type="duplicateValues" priority="28" dxfId="311">
      <formula>AND(COUNTIF($A$24:$A$24,A24)+COUNTIF($A$26:$A$26,A24)&gt;1,NOT(ISBLANK(A24)))</formula>
    </cfRule>
  </conditionalFormatting>
  <conditionalFormatting sqref="A24 A26:A28">
    <cfRule type="expression" priority="27" dxfId="313" stopIfTrue="1">
      <formula>COUNTIF($A$12:$A$29,A24)&gt;1</formula>
    </cfRule>
  </conditionalFormatting>
  <conditionalFormatting sqref="A29:A31">
    <cfRule type="expression" priority="25" dxfId="313" stopIfTrue="1">
      <formula>COUNTIF($A$12:$A$33,A29)&gt;1</formula>
    </cfRule>
  </conditionalFormatting>
  <conditionalFormatting sqref="A33">
    <cfRule type="duplicateValues" priority="24" dxfId="312">
      <formula>AND(COUNTIF($A$33:$A$33,A33)&gt;1,NOT(ISBLANK(A33)))</formula>
    </cfRule>
  </conditionalFormatting>
  <conditionalFormatting sqref="A23">
    <cfRule type="expression" priority="15" dxfId="313" stopIfTrue="1">
      <formula>COUNTIF($A$12:$A$28,A23)&gt;1</formula>
    </cfRule>
  </conditionalFormatting>
  <conditionalFormatting sqref="A35:A36">
    <cfRule type="expression" priority="71" dxfId="313" stopIfTrue="1">
      <formula>COUNTIF($A$35:$A$36,A35)&gt;1</formula>
    </cfRule>
  </conditionalFormatting>
  <conditionalFormatting sqref="A12:A22 A24:A28 A32:A34">
    <cfRule type="expression" priority="76" dxfId="313" stopIfTrue="1">
      <formula>COUNTIF($A$12:$A$36,A12)&gt;1</formula>
    </cfRule>
  </conditionalFormatting>
  <dataValidations count="20">
    <dataValidation type="list" operator="equal" allowBlank="1" showDropDown="1" showInputMessage="1" showErrorMessage="1" error="Можете да въведета само &quot;Да&quot;, ако проектът е с екологична насоченост" sqref="AB32:AB36 AB19:AB23 AB28:AB29">
      <formula1>Да</formula1>
    </dataValidation>
    <dataValidation type="list" allowBlank="1" showInputMessage="1" showErrorMessage="1" promptTitle="Въведете едно от:" prompt="EUR&#10;USD" sqref="T34:T36 Q19:Q32 T19:T32 N19:N36 Q34:Q36">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27:M36 M18:M23">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20:G36">
      <formula1>Водещ</formula1>
    </dataValidation>
    <dataValidation type="whole" allowBlank="1" showInputMessage="1" showErrorMessage="1" error="Въведете годината с четири цифри" sqref="D27:E36 D20:E23">
      <formula1>1900</formula1>
      <formula2>2012</formula2>
    </dataValidation>
    <dataValidation type="list" operator="equal" allowBlank="1" showDropDown="1" showInputMessage="1" showErrorMessage="1" error="Можете да въведете само &quot;Да&quot;, ако проектът е за съфинансиране на друг проект." sqref="B32:B36 B20:B28">
      <formula1>Да</formula1>
    </dataValidation>
    <dataValidation type="whole" operator="greaterThanOrEqual" allowBlank="1" showInputMessage="1" showErrorMessage="1" promptTitle="Въведете година" prompt="ГГГГ" error="Въведете година с четири цифри" sqref="L34:L36 L29:L32 L27 L25 L18:L23">
      <formula1>2010</formula1>
    </dataValidation>
    <dataValidation type="whole" operator="lessThanOrEqual" allowBlank="1" showInputMessage="1" showErrorMessage="1" promptTitle="Въведете година" prompt="гггг" error="Въведете година с четири цифри" sqref="K35:K36 K27:K32 K18:K22">
      <formula1>2013</formula1>
    </dataValidation>
    <dataValidation type="whole" operator="lessThanOrEqual" allowBlank="1" showInputMessage="1" showErrorMessage="1" promptTitle="Въведете година" prompt="ГГГГ" error="Въведете година с четири цифри" sqref="K23 K34">
      <formula1>2013</formula1>
    </dataValidation>
    <dataValidation allowBlank="1" showInputMessage="1" showErrorMessage="1" promptTitle="Въведете едно от:" prompt="EUR&#10;USD" sqref="T33 Q33"/>
    <dataValidation type="whole" allowBlank="1" showInputMessage="1" showErrorMessage="1" promptTitle="Въведете година" prompt="ГГГГ" error="Въведете година с четири цифри" sqref="K24:K26 K33:L33 L26 L24">
      <formula1>1900</formula1>
      <formula2>2012</formula2>
    </dataValidation>
    <dataValidation allowBlank="1" showInputMessage="1" showErrorMessage="1" promptTitle="Въведете едно от:" prompt="Да&#10;Не" sqref="AB24:AB27 B18:B19"/>
    <dataValidation type="list" operator="equal" allowBlank="1" showDropDown="1" showErrorMessage="1" error="Можете да въведета само &quot;Да&quot;, ако проектът е с екологична насоченост" sqref="AB12:AB18">
      <formula1>Да</formula1>
    </dataValidation>
    <dataValidation type="list" allowBlank="1" showInputMessage="1" showErrorMessage="1" promptTitle="Въведете едно от:" prompt="EUR&#10;USD" sqref="N12:N18 Q12:Q18 T12:T18">
      <formula1>валута</formula1>
      <formula2>0</formula2>
    </dataValidation>
    <dataValidation type="list" allowBlank="1" showInputMessage="1" showErrorMessage="1" promptTitle="Въведете едно от:" prompt="Текущ&#10;Приключил" error="Въведете&#10;Текущ&#10;или&#10;Приключил&#10;от падащия списък" sqref="M12:M17">
      <formula1>Текущ</formula1>
      <formula2>0</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17">
      <formula1>Водещ</formula1>
      <formula2>0</formula2>
    </dataValidation>
    <dataValidation type="whole" allowBlank="1" showErrorMessage="1" error="Въведете годината с четири цифри" sqref="D12:E17">
      <formula1>1900</formula1>
      <formula2>2012</formula2>
    </dataValidation>
    <dataValidation type="list" operator="equal" allowBlank="1" showDropDown="1" showErrorMessage="1" error="Можете да въведете само &quot;Да&quot;, ако проектът е за съфинансиране на друг проект." sqref="B12:B17">
      <formula1>Да</formula1>
    </dataValidation>
    <dataValidation type="whole" operator="greaterThanOrEqual" allowBlank="1" showInputMessage="1" showErrorMessage="1" promptTitle="Въведете година" prompt="ГГГГ" error="Въведете година с четири цифри" sqref="L12:L17">
      <formula1>2010</formula1>
    </dataValidation>
    <dataValidation type="whole" operator="lessThanOrEqual" allowBlank="1" showInputMessage="1" showErrorMessage="1" promptTitle="Въведете година" prompt="гггг" error="Въведете година с четири цифри" sqref="K12:K17">
      <formula1>2013</formula1>
    </dataValidation>
  </dataValidations>
  <hyperlinks>
    <hyperlink ref="I14" r:id="rId1" display="0899867165, michaela_ilieva@yahoo.com"/>
    <hyperlink ref="I13" r:id="rId2" display="8717195/102, p_nikolov2001@yahoo.co.uk"/>
    <hyperlink ref="I19" r:id="rId3" display="dimiter@gbg.bg"/>
    <hyperlink ref="I27" r:id="rId4" display="mailto:cvetij@yahoo.com"/>
    <hyperlink ref="I22" r:id="rId5" display="dimiter@gbg.bg"/>
    <hyperlink ref="I18" r:id="rId6" display="dimiter@gbg.bg"/>
  </hyperlinks>
  <printOptions horizontalCentered="1"/>
  <pageMargins left="0.5118110236220472" right="0.5118110236220472" top="0.7480314960629921" bottom="0.7480314960629921" header="0" footer="0"/>
  <pageSetup orientation="landscape" paperSize="9" scale="34" r:id="rId8"/>
  <headerFooter>
    <oddHeader>&amp;L&amp;G&amp;R&amp;F</oddHeader>
    <oddFooter>&amp;LГл. счетоводител (подпис):&amp;CНаучен секретар (подпис):Директор (подпис и печат):&amp;Rстр. &amp;P от &amp;N &amp;A</oddFooter>
  </headerFooter>
  <legacyDrawingHF r:id="rId7"/>
</worksheet>
</file>

<file path=xl/worksheets/sheet40.xml><?xml version="1.0" encoding="utf-8"?>
<worksheet xmlns="http://schemas.openxmlformats.org/spreadsheetml/2006/main" xmlns:r="http://schemas.openxmlformats.org/officeDocument/2006/relationships">
  <dimension ref="A1:AH17"/>
  <sheetViews>
    <sheetView showGridLines="0" zoomScale="90" zoomScaleNormal="90" zoomScalePageLayoutView="70" workbookViewId="0" topLeftCell="A3">
      <selection activeCell="B17" sqref="B17"/>
    </sheetView>
  </sheetViews>
  <sheetFormatPr defaultColWidth="9.140625" defaultRowHeight="15"/>
  <cols>
    <col min="1" max="1" width="53.421875" style="1" customWidth="1"/>
    <col min="2" max="2" width="7.28125" style="1" customWidth="1"/>
    <col min="3" max="3" width="7.00390625" style="1" customWidth="1"/>
    <col min="4" max="4" width="7.28125" style="1" customWidth="1"/>
    <col min="5" max="5" width="7.00390625" style="1" customWidth="1"/>
    <col min="6" max="6" width="7.28125" style="1" customWidth="1"/>
    <col min="7" max="19" width="7.00390625" style="1" customWidth="1"/>
    <col min="20" max="20" width="7.28125" style="1" customWidth="1"/>
    <col min="21" max="33" width="7.00390625" style="1" customWidth="1"/>
    <col min="34" max="16384" width="9.140625" style="1" customWidth="1"/>
  </cols>
  <sheetData>
    <row r="1" spans="1:22" s="96" customFormat="1" ht="16.5">
      <c r="A1" s="103" t="s">
        <v>58</v>
      </c>
      <c r="B1" s="1739" t="str">
        <f>[0]!Name</f>
        <v>Институт по биоразнообразие и екосистемни изследвания</v>
      </c>
      <c r="C1" s="1739"/>
      <c r="D1" s="1739"/>
      <c r="E1" s="1739"/>
      <c r="F1" s="1739"/>
      <c r="G1" s="1739"/>
      <c r="H1" s="1739"/>
      <c r="I1" s="1739"/>
      <c r="J1" s="1739"/>
      <c r="K1" s="1739"/>
      <c r="L1" s="1739"/>
      <c r="M1" s="1739"/>
      <c r="N1" s="1739"/>
      <c r="O1" s="1739"/>
      <c r="P1" s="1739"/>
      <c r="Q1" s="1739"/>
      <c r="R1" s="1739"/>
      <c r="S1" s="1739"/>
      <c r="T1" s="1739"/>
      <c r="U1" s="1739"/>
      <c r="V1" s="1739"/>
    </row>
    <row r="2" s="2" customFormat="1" ht="21.75" customHeight="1"/>
    <row r="3" spans="1:22" s="7" customFormat="1" ht="61.5" customHeight="1" thickBot="1">
      <c r="A3" s="1781" t="s">
        <v>348</v>
      </c>
      <c r="B3" s="1781"/>
      <c r="C3" s="1781"/>
      <c r="D3" s="1781"/>
      <c r="E3" s="1781"/>
      <c r="F3" s="1781"/>
      <c r="G3" s="1781"/>
      <c r="H3" s="1781"/>
      <c r="I3" s="1781"/>
      <c r="J3" s="1781"/>
      <c r="K3" s="1781"/>
      <c r="L3" s="1781"/>
      <c r="M3" s="1781"/>
      <c r="N3" s="1781"/>
      <c r="O3" s="1781"/>
      <c r="P3" s="1781"/>
      <c r="Q3" s="1781"/>
      <c r="R3" s="1781"/>
      <c r="S3" s="1781"/>
      <c r="T3" s="1781"/>
      <c r="U3" s="1781"/>
      <c r="V3" s="1781"/>
    </row>
    <row r="4" spans="1:33" ht="16.5" customHeight="1" thickTop="1">
      <c r="A4" s="1777" t="s">
        <v>30</v>
      </c>
      <c r="B4" s="1780" t="s">
        <v>485</v>
      </c>
      <c r="C4" s="1780"/>
      <c r="D4" s="1780" t="s">
        <v>466</v>
      </c>
      <c r="E4" s="1780"/>
      <c r="F4" s="1780" t="s">
        <v>486</v>
      </c>
      <c r="G4" s="1780"/>
      <c r="H4" s="1780" t="s">
        <v>465</v>
      </c>
      <c r="I4" s="1780"/>
      <c r="J4" s="1780" t="s">
        <v>462</v>
      </c>
      <c r="K4" s="1780"/>
      <c r="L4" s="1769" t="s">
        <v>446</v>
      </c>
      <c r="M4" s="1769"/>
      <c r="N4" s="1772" t="s">
        <v>481</v>
      </c>
      <c r="O4" s="1772"/>
      <c r="P4" s="1769" t="s">
        <v>474</v>
      </c>
      <c r="Q4" s="1769"/>
      <c r="R4" s="1769" t="s">
        <v>843</v>
      </c>
      <c r="S4" s="1769"/>
      <c r="T4" s="1769" t="s">
        <v>447</v>
      </c>
      <c r="U4" s="1769"/>
      <c r="V4" s="1769" t="s">
        <v>616</v>
      </c>
      <c r="W4" s="1769"/>
      <c r="X4" s="1769" t="s">
        <v>468</v>
      </c>
      <c r="Y4" s="1769"/>
      <c r="Z4" s="1769" t="s">
        <v>868</v>
      </c>
      <c r="AA4" s="1769"/>
      <c r="AB4" s="1769" t="s">
        <v>453</v>
      </c>
      <c r="AC4" s="1769"/>
      <c r="AD4" s="1769" t="s">
        <v>455</v>
      </c>
      <c r="AE4" s="1769"/>
      <c r="AF4" s="1769" t="s">
        <v>1011</v>
      </c>
      <c r="AG4" s="1769"/>
    </row>
    <row r="5" spans="1:33" ht="30" customHeight="1">
      <c r="A5" s="1778"/>
      <c r="B5" s="1767" t="s">
        <v>42</v>
      </c>
      <c r="C5" s="1770" t="s">
        <v>181</v>
      </c>
      <c r="D5" s="1767" t="s">
        <v>42</v>
      </c>
      <c r="E5" s="1770" t="s">
        <v>181</v>
      </c>
      <c r="F5" s="1767" t="s">
        <v>42</v>
      </c>
      <c r="G5" s="1770" t="s">
        <v>181</v>
      </c>
      <c r="H5" s="1767" t="s">
        <v>42</v>
      </c>
      <c r="I5" s="1770" t="s">
        <v>181</v>
      </c>
      <c r="J5" s="1767" t="s">
        <v>42</v>
      </c>
      <c r="K5" s="1770" t="s">
        <v>181</v>
      </c>
      <c r="L5" s="1767" t="s">
        <v>42</v>
      </c>
      <c r="M5" s="1770" t="s">
        <v>181</v>
      </c>
      <c r="N5" s="1775" t="s">
        <v>42</v>
      </c>
      <c r="O5" s="1773" t="s">
        <v>181</v>
      </c>
      <c r="P5" s="1767" t="s">
        <v>42</v>
      </c>
      <c r="Q5" s="1770" t="s">
        <v>181</v>
      </c>
      <c r="R5" s="1767" t="s">
        <v>42</v>
      </c>
      <c r="S5" s="1770" t="s">
        <v>181</v>
      </c>
      <c r="T5" s="1767" t="s">
        <v>42</v>
      </c>
      <c r="U5" s="1770" t="s">
        <v>181</v>
      </c>
      <c r="V5" s="1767" t="s">
        <v>42</v>
      </c>
      <c r="W5" s="1770" t="s">
        <v>181</v>
      </c>
      <c r="X5" s="1767" t="s">
        <v>42</v>
      </c>
      <c r="Y5" s="1770" t="s">
        <v>181</v>
      </c>
      <c r="Z5" s="1767" t="s">
        <v>42</v>
      </c>
      <c r="AA5" s="1770" t="s">
        <v>181</v>
      </c>
      <c r="AB5" s="1767" t="s">
        <v>42</v>
      </c>
      <c r="AC5" s="1770" t="s">
        <v>181</v>
      </c>
      <c r="AD5" s="1767" t="s">
        <v>42</v>
      </c>
      <c r="AE5" s="1770" t="s">
        <v>181</v>
      </c>
      <c r="AF5" s="1767" t="s">
        <v>42</v>
      </c>
      <c r="AG5" s="1770" t="s">
        <v>181</v>
      </c>
    </row>
    <row r="6" spans="1:33" ht="16.5" customHeight="1" thickBot="1">
      <c r="A6" s="1779"/>
      <c r="B6" s="1768"/>
      <c r="C6" s="1771"/>
      <c r="D6" s="1768"/>
      <c r="E6" s="1771"/>
      <c r="F6" s="1768"/>
      <c r="G6" s="1771"/>
      <c r="H6" s="1768"/>
      <c r="I6" s="1771"/>
      <c r="J6" s="1768"/>
      <c r="K6" s="1771"/>
      <c r="L6" s="1768"/>
      <c r="M6" s="1771"/>
      <c r="N6" s="1776"/>
      <c r="O6" s="1774"/>
      <c r="P6" s="1768"/>
      <c r="Q6" s="1771"/>
      <c r="R6" s="1768"/>
      <c r="S6" s="1771"/>
      <c r="T6" s="1768"/>
      <c r="U6" s="1771"/>
      <c r="V6" s="1768"/>
      <c r="W6" s="1771"/>
      <c r="X6" s="1768"/>
      <c r="Y6" s="1771"/>
      <c r="Z6" s="1768"/>
      <c r="AA6" s="1771"/>
      <c r="AB6" s="1768"/>
      <c r="AC6" s="1771"/>
      <c r="AD6" s="1768"/>
      <c r="AE6" s="1771"/>
      <c r="AF6" s="1768"/>
      <c r="AG6" s="1771"/>
    </row>
    <row r="7" spans="1:34" ht="36" customHeight="1" thickBot="1" thickTop="1">
      <c r="A7" s="107" t="s">
        <v>31</v>
      </c>
      <c r="B7" s="447"/>
      <c r="C7" s="448"/>
      <c r="D7" s="447">
        <v>3</v>
      </c>
      <c r="E7" s="448">
        <v>28</v>
      </c>
      <c r="F7" s="447"/>
      <c r="G7" s="448"/>
      <c r="H7" s="447"/>
      <c r="I7" s="448"/>
      <c r="J7" s="447">
        <v>2</v>
      </c>
      <c r="K7" s="448">
        <v>10</v>
      </c>
      <c r="L7" s="150"/>
      <c r="M7" s="151"/>
      <c r="N7" s="150"/>
      <c r="O7" s="151"/>
      <c r="P7" s="151">
        <v>4</v>
      </c>
      <c r="Q7" s="151">
        <v>50</v>
      </c>
      <c r="R7" s="150"/>
      <c r="S7" s="151"/>
      <c r="T7" s="150"/>
      <c r="U7" s="151"/>
      <c r="V7" s="150"/>
      <c r="W7" s="151"/>
      <c r="X7" s="151"/>
      <c r="Y7" s="151"/>
      <c r="Z7" s="151"/>
      <c r="AA7" s="151"/>
      <c r="AB7" s="150"/>
      <c r="AC7" s="151"/>
      <c r="AD7" s="1423">
        <v>1</v>
      </c>
      <c r="AE7" s="1423">
        <v>4</v>
      </c>
      <c r="AF7" s="150"/>
      <c r="AG7" s="151"/>
      <c r="AH7" s="1764" t="s">
        <v>191</v>
      </c>
    </row>
    <row r="8" spans="1:34" ht="36" customHeight="1" thickBot="1">
      <c r="A8" s="106" t="s">
        <v>32</v>
      </c>
      <c r="B8" s="449">
        <v>2</v>
      </c>
      <c r="C8" s="450"/>
      <c r="D8" s="449"/>
      <c r="E8" s="450"/>
      <c r="F8" s="449"/>
      <c r="G8" s="450"/>
      <c r="H8" s="449"/>
      <c r="I8" s="450"/>
      <c r="J8" s="449"/>
      <c r="K8" s="450"/>
      <c r="L8" s="152"/>
      <c r="M8" s="153"/>
      <c r="N8" s="152">
        <v>2</v>
      </c>
      <c r="O8" s="153">
        <v>4</v>
      </c>
      <c r="P8" s="153"/>
      <c r="Q8" s="153"/>
      <c r="R8" s="152"/>
      <c r="S8" s="153"/>
      <c r="T8" s="152"/>
      <c r="U8" s="153"/>
      <c r="V8" s="152"/>
      <c r="W8" s="153"/>
      <c r="X8" s="153"/>
      <c r="Y8" s="153"/>
      <c r="Z8" s="153"/>
      <c r="AA8" s="153"/>
      <c r="AB8" s="152"/>
      <c r="AC8" s="153"/>
      <c r="AD8" s="1423"/>
      <c r="AE8" s="1423"/>
      <c r="AF8" s="152"/>
      <c r="AG8" s="153"/>
      <c r="AH8" s="1765"/>
    </row>
    <row r="9" spans="1:34" ht="36" customHeight="1" thickBot="1">
      <c r="A9" s="106" t="s">
        <v>33</v>
      </c>
      <c r="B9" s="449"/>
      <c r="C9" s="450"/>
      <c r="D9" s="449"/>
      <c r="E9" s="450"/>
      <c r="F9" s="449"/>
      <c r="G9" s="450"/>
      <c r="H9" s="449"/>
      <c r="I9" s="450"/>
      <c r="J9" s="449"/>
      <c r="K9" s="450"/>
      <c r="L9" s="152">
        <v>2</v>
      </c>
      <c r="M9" s="153">
        <v>6</v>
      </c>
      <c r="N9" s="152"/>
      <c r="O9" s="153"/>
      <c r="P9" s="153"/>
      <c r="Q9" s="153"/>
      <c r="R9" s="152"/>
      <c r="S9" s="153"/>
      <c r="T9" s="152">
        <v>1</v>
      </c>
      <c r="U9" s="153">
        <v>4</v>
      </c>
      <c r="V9" s="152">
        <v>5</v>
      </c>
      <c r="W9" s="153">
        <v>2</v>
      </c>
      <c r="X9" s="152">
        <v>2</v>
      </c>
      <c r="Y9" s="153">
        <v>4</v>
      </c>
      <c r="Z9" s="152">
        <v>1</v>
      </c>
      <c r="AA9" s="153">
        <v>2</v>
      </c>
      <c r="AB9" s="152">
        <v>1</v>
      </c>
      <c r="AC9" s="153">
        <v>3</v>
      </c>
      <c r="AD9" s="1423"/>
      <c r="AE9" s="1423"/>
      <c r="AF9" s="152">
        <v>2</v>
      </c>
      <c r="AG9" s="153">
        <v>12</v>
      </c>
      <c r="AH9" s="1765"/>
    </row>
    <row r="10" spans="1:34" ht="36" customHeight="1" thickBot="1">
      <c r="A10" s="106" t="s">
        <v>34</v>
      </c>
      <c r="B10" s="449"/>
      <c r="C10" s="450"/>
      <c r="D10" s="449"/>
      <c r="E10" s="450"/>
      <c r="F10" s="449"/>
      <c r="G10" s="450"/>
      <c r="H10" s="449"/>
      <c r="I10" s="450"/>
      <c r="J10" s="449"/>
      <c r="K10" s="450"/>
      <c r="L10" s="152"/>
      <c r="M10" s="153"/>
      <c r="N10" s="152"/>
      <c r="O10" s="153"/>
      <c r="P10" s="153"/>
      <c r="Q10" s="153"/>
      <c r="R10" s="152"/>
      <c r="S10" s="153"/>
      <c r="T10" s="152"/>
      <c r="U10" s="153"/>
      <c r="V10" s="152"/>
      <c r="W10" s="153"/>
      <c r="X10" s="153"/>
      <c r="Y10" s="153"/>
      <c r="Z10" s="153"/>
      <c r="AA10" s="153"/>
      <c r="AB10" s="152"/>
      <c r="AC10" s="153"/>
      <c r="AD10" s="1423"/>
      <c r="AE10" s="1423"/>
      <c r="AF10" s="152"/>
      <c r="AG10" s="153"/>
      <c r="AH10" s="1765"/>
    </row>
    <row r="11" spans="1:34" ht="36" customHeight="1" thickBot="1">
      <c r="A11" s="106" t="s">
        <v>35</v>
      </c>
      <c r="B11" s="449">
        <v>3</v>
      </c>
      <c r="C11" s="450">
        <v>16</v>
      </c>
      <c r="D11" s="449"/>
      <c r="E11" s="450"/>
      <c r="F11" s="449">
        <v>1</v>
      </c>
      <c r="G11" s="450">
        <v>4</v>
      </c>
      <c r="H11" s="449">
        <v>1</v>
      </c>
      <c r="I11" s="450">
        <v>4</v>
      </c>
      <c r="J11" s="449"/>
      <c r="K11" s="450"/>
      <c r="L11" s="152"/>
      <c r="M11" s="153"/>
      <c r="N11" s="152"/>
      <c r="O11" s="153"/>
      <c r="P11" s="153"/>
      <c r="Q11" s="153"/>
      <c r="R11" s="152">
        <v>4</v>
      </c>
      <c r="S11" s="153">
        <v>1</v>
      </c>
      <c r="T11" s="152"/>
      <c r="U11" s="153"/>
      <c r="V11" s="152"/>
      <c r="W11" s="153"/>
      <c r="X11" s="153"/>
      <c r="Y11" s="153"/>
      <c r="Z11" s="153"/>
      <c r="AA11" s="153"/>
      <c r="AB11" s="152"/>
      <c r="AC11" s="153"/>
      <c r="AD11" s="1423"/>
      <c r="AE11" s="1423"/>
      <c r="AF11" s="152"/>
      <c r="AG11" s="153"/>
      <c r="AH11" s="1765"/>
    </row>
    <row r="12" spans="1:34" ht="36" customHeight="1" thickBot="1">
      <c r="A12" s="106" t="s">
        <v>36</v>
      </c>
      <c r="B12" s="449"/>
      <c r="C12" s="450"/>
      <c r="D12" s="449"/>
      <c r="E12" s="450"/>
      <c r="F12" s="449"/>
      <c r="G12" s="450"/>
      <c r="H12" s="449"/>
      <c r="I12" s="450"/>
      <c r="J12" s="449"/>
      <c r="K12" s="450"/>
      <c r="L12" s="152"/>
      <c r="M12" s="153"/>
      <c r="N12" s="152"/>
      <c r="O12" s="153"/>
      <c r="P12" s="153"/>
      <c r="Q12" s="153"/>
      <c r="R12" s="152"/>
      <c r="S12" s="153"/>
      <c r="T12" s="152"/>
      <c r="U12" s="153"/>
      <c r="V12" s="152"/>
      <c r="W12" s="153"/>
      <c r="X12" s="153"/>
      <c r="Y12" s="153"/>
      <c r="Z12" s="153"/>
      <c r="AA12" s="153"/>
      <c r="AB12" s="152"/>
      <c r="AC12" s="153"/>
      <c r="AD12" s="1423"/>
      <c r="AE12" s="1423"/>
      <c r="AF12" s="152"/>
      <c r="AG12" s="153"/>
      <c r="AH12" s="1765"/>
    </row>
    <row r="13" spans="1:34" ht="36" customHeight="1" thickBot="1">
      <c r="A13" s="106" t="s">
        <v>37</v>
      </c>
      <c r="B13" s="449"/>
      <c r="C13" s="450"/>
      <c r="D13" s="449"/>
      <c r="E13" s="450"/>
      <c r="F13" s="449"/>
      <c r="G13" s="450"/>
      <c r="H13" s="449"/>
      <c r="I13" s="450"/>
      <c r="J13" s="449"/>
      <c r="K13" s="450"/>
      <c r="L13" s="152"/>
      <c r="M13" s="153"/>
      <c r="N13" s="152"/>
      <c r="O13" s="153"/>
      <c r="P13" s="153"/>
      <c r="Q13" s="153"/>
      <c r="R13" s="152"/>
      <c r="S13" s="153"/>
      <c r="T13" s="152"/>
      <c r="U13" s="153"/>
      <c r="V13" s="152"/>
      <c r="W13" s="153"/>
      <c r="X13" s="153"/>
      <c r="Y13" s="153"/>
      <c r="Z13" s="153"/>
      <c r="AA13" s="153"/>
      <c r="AB13" s="152"/>
      <c r="AC13" s="153"/>
      <c r="AD13" s="1423"/>
      <c r="AE13" s="1423"/>
      <c r="AF13" s="152"/>
      <c r="AG13" s="153"/>
      <c r="AH13" s="1765"/>
    </row>
    <row r="14" spans="1:34" ht="36" customHeight="1">
      <c r="A14" s="106" t="s">
        <v>15</v>
      </c>
      <c r="B14" s="451">
        <f aca="true" t="shared" si="0" ref="B14:K14">SUM(B7:B13)</f>
        <v>5</v>
      </c>
      <c r="C14" s="451">
        <f t="shared" si="0"/>
        <v>16</v>
      </c>
      <c r="D14" s="451">
        <f t="shared" si="0"/>
        <v>3</v>
      </c>
      <c r="E14" s="451">
        <f t="shared" si="0"/>
        <v>28</v>
      </c>
      <c r="F14" s="451">
        <f t="shared" si="0"/>
        <v>1</v>
      </c>
      <c r="G14" s="451">
        <f t="shared" si="0"/>
        <v>4</v>
      </c>
      <c r="H14" s="451">
        <f t="shared" si="0"/>
        <v>1</v>
      </c>
      <c r="I14" s="451">
        <f t="shared" si="0"/>
        <v>4</v>
      </c>
      <c r="J14" s="451">
        <f t="shared" si="0"/>
        <v>2</v>
      </c>
      <c r="K14" s="451">
        <f t="shared" si="0"/>
        <v>10</v>
      </c>
      <c r="L14" s="415">
        <f aca="true" t="shared" si="1" ref="L14:Q14">SUM(L7:L13)</f>
        <v>2</v>
      </c>
      <c r="M14" s="415">
        <f t="shared" si="1"/>
        <v>6</v>
      </c>
      <c r="N14" s="415">
        <f t="shared" si="1"/>
        <v>2</v>
      </c>
      <c r="O14" s="415">
        <f t="shared" si="1"/>
        <v>4</v>
      </c>
      <c r="P14" s="415">
        <f t="shared" si="1"/>
        <v>4</v>
      </c>
      <c r="Q14" s="415">
        <f t="shared" si="1"/>
        <v>50</v>
      </c>
      <c r="R14" s="415">
        <f aca="true" t="shared" si="2" ref="R14:AA14">SUM(R7:R13)</f>
        <v>4</v>
      </c>
      <c r="S14" s="415">
        <f t="shared" si="2"/>
        <v>1</v>
      </c>
      <c r="T14" s="415">
        <f t="shared" si="2"/>
        <v>1</v>
      </c>
      <c r="U14" s="415">
        <f t="shared" si="2"/>
        <v>4</v>
      </c>
      <c r="V14" s="415">
        <f t="shared" si="2"/>
        <v>5</v>
      </c>
      <c r="W14" s="415">
        <f t="shared" si="2"/>
        <v>2</v>
      </c>
      <c r="X14" s="415">
        <f t="shared" si="2"/>
        <v>2</v>
      </c>
      <c r="Y14" s="415">
        <f t="shared" si="2"/>
        <v>4</v>
      </c>
      <c r="Z14" s="415">
        <f t="shared" si="2"/>
        <v>1</v>
      </c>
      <c r="AA14" s="415">
        <f t="shared" si="2"/>
        <v>2</v>
      </c>
      <c r="AB14" s="415">
        <f>SUM(AB7:AB13)</f>
        <v>1</v>
      </c>
      <c r="AC14" s="415">
        <f>SUM(AC7:AC13)</f>
        <v>3</v>
      </c>
      <c r="AD14" s="1422">
        <v>1</v>
      </c>
      <c r="AE14" s="1422">
        <v>4</v>
      </c>
      <c r="AF14" s="415">
        <f>SUM(AF7:AF13)</f>
        <v>2</v>
      </c>
      <c r="AG14" s="415">
        <f>SUM(AG7:AG13)</f>
        <v>12</v>
      </c>
      <c r="AH14" s="1765"/>
    </row>
    <row r="15" spans="1:34" ht="48.75" customHeight="1" thickBot="1">
      <c r="A15" s="328" t="s">
        <v>235</v>
      </c>
      <c r="B15" s="452">
        <v>1</v>
      </c>
      <c r="C15" s="453"/>
      <c r="D15" s="452">
        <v>1</v>
      </c>
      <c r="E15" s="453"/>
      <c r="F15" s="452"/>
      <c r="G15" s="453"/>
      <c r="H15" s="452"/>
      <c r="I15" s="453"/>
      <c r="J15" s="453"/>
      <c r="K15" s="453"/>
      <c r="L15" s="154"/>
      <c r="M15" s="155"/>
      <c r="N15" s="154"/>
      <c r="O15" s="155"/>
      <c r="P15" s="727">
        <v>4</v>
      </c>
      <c r="Q15" s="155"/>
      <c r="R15" s="154"/>
      <c r="S15" s="155"/>
      <c r="T15" s="154"/>
      <c r="U15" s="155"/>
      <c r="V15" s="154"/>
      <c r="W15" s="155"/>
      <c r="X15" s="155"/>
      <c r="Y15" s="155"/>
      <c r="Z15" s="155"/>
      <c r="AA15" s="155"/>
      <c r="AB15" s="154"/>
      <c r="AC15" s="155"/>
      <c r="AD15" s="1421"/>
      <c r="AE15" s="1421"/>
      <c r="AF15" s="154"/>
      <c r="AG15" s="155"/>
      <c r="AH15" s="1766"/>
    </row>
    <row r="16" spans="1:22" ht="16.5" thickTop="1">
      <c r="A16" s="2"/>
      <c r="B16" s="2"/>
      <c r="C16" s="2"/>
      <c r="D16" s="2"/>
      <c r="E16" s="2"/>
      <c r="F16" s="2"/>
      <c r="G16" s="2"/>
      <c r="H16" s="2"/>
      <c r="I16" s="2"/>
      <c r="J16" s="2"/>
      <c r="K16" s="2"/>
      <c r="L16" s="2"/>
      <c r="M16" s="2"/>
      <c r="N16" s="2"/>
      <c r="O16" s="2"/>
      <c r="P16" s="2"/>
      <c r="Q16" s="2"/>
      <c r="R16" s="2"/>
      <c r="S16" s="2"/>
      <c r="T16" s="2"/>
      <c r="U16" s="2"/>
      <c r="V16" s="2"/>
    </row>
    <row r="17" spans="1:22" ht="15.75">
      <c r="A17" s="4"/>
      <c r="B17" s="1529"/>
      <c r="C17" s="2"/>
      <c r="D17" s="2"/>
      <c r="E17" s="2"/>
      <c r="F17" s="2"/>
      <c r="G17" s="2"/>
      <c r="H17" s="2"/>
      <c r="I17" s="2"/>
      <c r="J17" s="2"/>
      <c r="K17" s="2"/>
      <c r="L17" s="2"/>
      <c r="M17" s="2"/>
      <c r="N17" s="2"/>
      <c r="O17" s="2"/>
      <c r="P17" s="2"/>
      <c r="Q17" s="2"/>
      <c r="R17" s="2"/>
      <c r="S17" s="2"/>
      <c r="T17" s="2"/>
      <c r="U17" s="2"/>
      <c r="V17" s="2"/>
    </row>
  </sheetData>
  <sheetProtection insertColumns="0"/>
  <mergeCells count="52">
    <mergeCell ref="A3:V3"/>
    <mergeCell ref="H5:H6"/>
    <mergeCell ref="F4:G4"/>
    <mergeCell ref="B1:V1"/>
    <mergeCell ref="C5:C6"/>
    <mergeCell ref="E5:E6"/>
    <mergeCell ref="G5:G6"/>
    <mergeCell ref="D5:D6"/>
    <mergeCell ref="F5:F6"/>
    <mergeCell ref="B5:B6"/>
    <mergeCell ref="A4:A6"/>
    <mergeCell ref="B4:C4"/>
    <mergeCell ref="D4:E4"/>
    <mergeCell ref="J4:K4"/>
    <mergeCell ref="J5:J6"/>
    <mergeCell ref="L4:M4"/>
    <mergeCell ref="H4:I4"/>
    <mergeCell ref="AF4:AG4"/>
    <mergeCell ref="AB5:AB6"/>
    <mergeCell ref="AG5:AG6"/>
    <mergeCell ref="N4:O4"/>
    <mergeCell ref="Z4:AA4"/>
    <mergeCell ref="R5:R6"/>
    <mergeCell ref="AF5:AF6"/>
    <mergeCell ref="T5:T6"/>
    <mergeCell ref="P4:Q4"/>
    <mergeCell ref="S5:S6"/>
    <mergeCell ref="I5:I6"/>
    <mergeCell ref="X5:X6"/>
    <mergeCell ref="Y5:Y6"/>
    <mergeCell ref="Z5:Z6"/>
    <mergeCell ref="K5:K6"/>
    <mergeCell ref="AB4:AC4"/>
    <mergeCell ref="O5:O6"/>
    <mergeCell ref="N5:N6"/>
    <mergeCell ref="AA5:AA6"/>
    <mergeCell ref="AC5:AC6"/>
    <mergeCell ref="W5:W6"/>
    <mergeCell ref="L5:L6"/>
    <mergeCell ref="M5:M6"/>
    <mergeCell ref="Q5:Q6"/>
    <mergeCell ref="U5:U6"/>
    <mergeCell ref="AH7:AH15"/>
    <mergeCell ref="P5:P6"/>
    <mergeCell ref="AD4:AE4"/>
    <mergeCell ref="AD5:AD6"/>
    <mergeCell ref="AE5:AE6"/>
    <mergeCell ref="R4:S4"/>
    <mergeCell ref="T4:U4"/>
    <mergeCell ref="V4:W4"/>
    <mergeCell ref="X4:Y4"/>
    <mergeCell ref="V5:V6"/>
  </mergeCells>
  <printOptions horizontalCentered="1"/>
  <pageMargins left="0.2362204724409449" right="0.2362204724409449" top="0.7480314960629921" bottom="0.7480314960629921" header="0" footer="0"/>
  <pageSetup horizontalDpi="300" verticalDpi="300" orientation="landscape" paperSize="9" scale="70" r:id="rId2"/>
  <headerFooter>
    <oddHeader>&amp;L&amp;G&amp;R&amp;F</oddHeader>
    <oddFooter>&amp;LНаучен секретар (подпис):&amp;CДиректор (подпис и печат):&amp;Rстр. &amp;P от &amp;N &amp;A</oddFooter>
  </headerFooter>
  <legacyDrawingHF r:id="rId1"/>
</worksheet>
</file>

<file path=xl/worksheets/sheet41.xml><?xml version="1.0" encoding="utf-8"?>
<worksheet xmlns="http://schemas.openxmlformats.org/spreadsheetml/2006/main" xmlns:r="http://schemas.openxmlformats.org/officeDocument/2006/relationships">
  <dimension ref="A1:E13"/>
  <sheetViews>
    <sheetView showGridLines="0" zoomScale="80" zoomScaleNormal="80" zoomScalePageLayoutView="70" workbookViewId="0" topLeftCell="A1">
      <selection activeCell="A11" sqref="A11"/>
    </sheetView>
  </sheetViews>
  <sheetFormatPr defaultColWidth="9.140625" defaultRowHeight="15"/>
  <cols>
    <col min="1" max="1" width="47.57421875" style="5" customWidth="1"/>
    <col min="2" max="2" width="49.421875" style="5" customWidth="1"/>
    <col min="3" max="3" width="14.57421875" style="5" customWidth="1"/>
    <col min="4" max="248" width="9.140625" style="5" customWidth="1"/>
    <col min="249" max="249" width="13.7109375" style="5" customWidth="1"/>
    <col min="250" max="250" width="14.57421875" style="5" customWidth="1"/>
    <col min="251" max="252" width="22.421875" style="5" customWidth="1"/>
    <col min="253" max="253" width="14.57421875" style="5" customWidth="1"/>
    <col min="254" max="16384" width="9.140625" style="5" customWidth="1"/>
  </cols>
  <sheetData>
    <row r="1" spans="1:5" s="96" customFormat="1" ht="16.5">
      <c r="A1" s="103" t="s">
        <v>58</v>
      </c>
      <c r="B1" s="375" t="str">
        <f>[0]!Name</f>
        <v>Институт по биоразнообразие и екосистемни изследвания</v>
      </c>
      <c r="C1" s="375"/>
      <c r="D1" s="375"/>
      <c r="E1" s="375"/>
    </row>
    <row r="2" s="2" customFormat="1" ht="21.75" customHeight="1"/>
    <row r="3" spans="1:3" s="7" customFormat="1" ht="75" customHeight="1">
      <c r="A3" s="1784" t="s">
        <v>349</v>
      </c>
      <c r="B3" s="1784"/>
      <c r="C3" s="1784"/>
    </row>
    <row r="4" spans="1:3" s="1" customFormat="1" ht="84.75" customHeight="1" thickBot="1">
      <c r="A4" s="108" t="s">
        <v>206</v>
      </c>
      <c r="B4" s="1782" t="s">
        <v>46</v>
      </c>
      <c r="C4" s="1783"/>
    </row>
    <row r="5" spans="1:3" s="1" customFormat="1" ht="15.75">
      <c r="A5" s="278"/>
      <c r="B5" s="279" t="s">
        <v>205</v>
      </c>
      <c r="C5" s="279" t="s">
        <v>42</v>
      </c>
    </row>
    <row r="6" spans="1:3" s="12" customFormat="1" ht="14.25">
      <c r="A6" s="554">
        <v>4</v>
      </c>
      <c r="B6" s="555"/>
      <c r="C6" s="556"/>
    </row>
    <row r="7" spans="1:3" s="12" customFormat="1" ht="14.25">
      <c r="A7" s="554"/>
      <c r="B7" s="555"/>
      <c r="C7" s="556"/>
    </row>
    <row r="8" spans="1:3" s="12" customFormat="1" ht="14.25">
      <c r="A8" s="554"/>
      <c r="B8" s="258"/>
      <c r="C8" s="329"/>
    </row>
    <row r="9" spans="1:3" s="12" customFormat="1" ht="14.25">
      <c r="A9" s="554"/>
      <c r="B9" s="259"/>
      <c r="C9" s="330"/>
    </row>
    <row r="10" spans="1:3" s="12" customFormat="1" ht="14.25">
      <c r="A10" s="554"/>
      <c r="B10" s="259"/>
      <c r="C10" s="330"/>
    </row>
    <row r="11" spans="1:3" s="12" customFormat="1" ht="14.25">
      <c r="A11" s="554"/>
      <c r="B11" s="259"/>
      <c r="C11" s="330"/>
    </row>
    <row r="12" spans="1:3" s="12" customFormat="1" ht="15.75" customHeight="1">
      <c r="A12" s="554"/>
      <c r="B12" s="331" t="s">
        <v>210</v>
      </c>
      <c r="C12" s="332">
        <f>SUM(C8:C11)</f>
        <v>0</v>
      </c>
    </row>
    <row r="13" spans="1:3" ht="15.75">
      <c r="A13" s="1754" t="s">
        <v>182</v>
      </c>
      <c r="B13" s="1755"/>
      <c r="C13" s="1755"/>
    </row>
  </sheetData>
  <sheetProtection insertRows="0" deleteRows="0"/>
  <mergeCells count="3">
    <mergeCell ref="A13:C13"/>
    <mergeCell ref="B4:C4"/>
    <mergeCell ref="A3:C3"/>
  </mergeCells>
  <printOptions horizontalCentered="1"/>
  <pageMargins left="0.2362204724409449" right="0.2362204724409449" top="0.7874015748031497" bottom="0.5511811023622047" header="0" footer="0"/>
  <pageSetup orientation="landscape" paperSize="9"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2.xml><?xml version="1.0" encoding="utf-8"?>
<worksheet xmlns="http://schemas.openxmlformats.org/spreadsheetml/2006/main" xmlns:r="http://schemas.openxmlformats.org/officeDocument/2006/relationships">
  <dimension ref="A1:I31"/>
  <sheetViews>
    <sheetView showGridLines="0" zoomScale="80" zoomScaleNormal="80" zoomScalePageLayoutView="70" workbookViewId="0" topLeftCell="A7">
      <selection activeCell="I19" sqref="I19"/>
    </sheetView>
  </sheetViews>
  <sheetFormatPr defaultColWidth="9.140625" defaultRowHeight="15"/>
  <cols>
    <col min="1" max="1" width="45.7109375" style="5" customWidth="1"/>
    <col min="2" max="2" width="41.140625" style="5" customWidth="1"/>
    <col min="3" max="4" width="14.57421875" style="5" customWidth="1"/>
    <col min="5" max="5" width="18.57421875" style="5" customWidth="1"/>
    <col min="6" max="248" width="9.140625" style="5" customWidth="1"/>
    <col min="249" max="249" width="13.7109375" style="5" customWidth="1"/>
    <col min="250" max="250" width="14.57421875" style="5" customWidth="1"/>
    <col min="251" max="252" width="22.421875" style="5" customWidth="1"/>
    <col min="253" max="253" width="14.57421875" style="5" customWidth="1"/>
    <col min="254" max="16384" width="9.140625" style="5" customWidth="1"/>
  </cols>
  <sheetData>
    <row r="1" spans="1:5" s="96" customFormat="1" ht="16.5">
      <c r="A1" s="103" t="s">
        <v>58</v>
      </c>
      <c r="B1" s="1739" t="str">
        <f>[0]!Name</f>
        <v>Институт по биоразнообразие и екосистемни изследвания</v>
      </c>
      <c r="C1" s="1739"/>
      <c r="D1" s="1739"/>
      <c r="E1" s="1739"/>
    </row>
    <row r="2" s="2" customFormat="1" ht="21.75" customHeight="1"/>
    <row r="3" s="162" customFormat="1" ht="14.25"/>
    <row r="4" spans="1:4" s="134" customFormat="1" ht="36.75" customHeight="1" thickBot="1">
      <c r="A4" s="1637" t="s">
        <v>209</v>
      </c>
      <c r="B4" s="1637"/>
      <c r="C4" s="1637"/>
      <c r="D4" s="1637"/>
    </row>
    <row r="5" spans="1:5" s="135" customFormat="1" ht="152.25" customHeight="1" thickBot="1" thickTop="1">
      <c r="A5" s="261" t="s">
        <v>55</v>
      </c>
      <c r="B5" s="262" t="s">
        <v>56</v>
      </c>
      <c r="C5" s="262" t="s">
        <v>350</v>
      </c>
      <c r="D5" s="262" t="s">
        <v>351</v>
      </c>
      <c r="E5" s="333" t="s">
        <v>236</v>
      </c>
    </row>
    <row r="6" spans="1:5" s="135" customFormat="1" ht="16.5" thickBot="1">
      <c r="A6" s="263" t="s">
        <v>84</v>
      </c>
      <c r="B6" s="264" t="s">
        <v>85</v>
      </c>
      <c r="C6" s="265" t="s">
        <v>86</v>
      </c>
      <c r="D6" s="265" t="s">
        <v>87</v>
      </c>
      <c r="E6" s="334" t="s">
        <v>102</v>
      </c>
    </row>
    <row r="7" spans="1:5" s="12" customFormat="1" ht="43.5" thickTop="1">
      <c r="A7" s="730" t="s">
        <v>487</v>
      </c>
      <c r="B7" s="731"/>
      <c r="C7" s="732">
        <v>220</v>
      </c>
      <c r="D7" s="732"/>
      <c r="E7" s="733" t="s">
        <v>488</v>
      </c>
    </row>
    <row r="8" spans="1:5" s="12" customFormat="1" ht="57">
      <c r="A8" s="490" t="s">
        <v>623</v>
      </c>
      <c r="B8" s="477"/>
      <c r="C8" s="495" t="s">
        <v>624</v>
      </c>
      <c r="D8" s="495"/>
      <c r="E8" s="496" t="s">
        <v>625</v>
      </c>
    </row>
    <row r="9" spans="1:5" s="12" customFormat="1" ht="28.5">
      <c r="A9" s="486" t="s">
        <v>626</v>
      </c>
      <c r="B9" s="497"/>
      <c r="C9" s="498" t="s">
        <v>627</v>
      </c>
      <c r="D9" s="498" t="s">
        <v>627</v>
      </c>
      <c r="E9" s="499" t="s">
        <v>628</v>
      </c>
    </row>
    <row r="10" spans="1:5" s="12" customFormat="1" ht="30.75" customHeight="1">
      <c r="A10" s="486" t="s">
        <v>629</v>
      </c>
      <c r="B10" s="497"/>
      <c r="C10" s="498" t="s">
        <v>627</v>
      </c>
      <c r="D10" s="498" t="s">
        <v>627</v>
      </c>
      <c r="E10" s="499" t="s">
        <v>630</v>
      </c>
    </row>
    <row r="11" spans="1:5" ht="15.75">
      <c r="A11" s="486" t="s">
        <v>631</v>
      </c>
      <c r="B11" s="497"/>
      <c r="C11" s="498" t="s">
        <v>632</v>
      </c>
      <c r="D11" s="500"/>
      <c r="E11" s="499"/>
    </row>
    <row r="12" spans="1:5" ht="29.25" thickBot="1">
      <c r="A12" s="486" t="s">
        <v>633</v>
      </c>
      <c r="B12" s="497"/>
      <c r="C12" s="498"/>
      <c r="D12" s="498"/>
      <c r="E12" s="499"/>
    </row>
    <row r="13" spans="1:9" ht="30" thickBot="1">
      <c r="A13" s="489" t="s">
        <v>869</v>
      </c>
      <c r="B13" s="557"/>
      <c r="C13" s="558"/>
      <c r="D13" s="558"/>
      <c r="E13" s="559"/>
      <c r="I13" s="1530">
        <v>27384</v>
      </c>
    </row>
    <row r="14" spans="1:9" ht="30" thickBot="1">
      <c r="A14" s="551" t="s">
        <v>870</v>
      </c>
      <c r="B14" s="560"/>
      <c r="C14" s="561"/>
      <c r="D14" s="561"/>
      <c r="E14" s="562"/>
      <c r="I14" s="1531">
        <v>253264</v>
      </c>
    </row>
    <row r="15" spans="1:9" ht="44.25" thickBot="1">
      <c r="A15" s="551" t="s">
        <v>871</v>
      </c>
      <c r="B15" s="560"/>
      <c r="C15" s="561"/>
      <c r="D15" s="561"/>
      <c r="E15" s="562"/>
      <c r="I15" s="1531">
        <v>0</v>
      </c>
    </row>
    <row r="16" spans="1:9" ht="16.5" thickBot="1">
      <c r="A16" s="551" t="s">
        <v>872</v>
      </c>
      <c r="B16" s="560"/>
      <c r="C16" s="561"/>
      <c r="D16" s="561"/>
      <c r="E16" s="562"/>
      <c r="I16" s="1531">
        <v>347453</v>
      </c>
    </row>
    <row r="17" spans="1:9" ht="16.5" thickBot="1">
      <c r="A17" s="489" t="s">
        <v>873</v>
      </c>
      <c r="B17" s="557"/>
      <c r="C17" s="558"/>
      <c r="D17" s="558"/>
      <c r="E17" s="559"/>
      <c r="I17" s="1531">
        <v>112322</v>
      </c>
    </row>
    <row r="18" spans="1:9" ht="30" thickBot="1">
      <c r="A18" s="551" t="s">
        <v>874</v>
      </c>
      <c r="B18" s="560"/>
      <c r="C18" s="561"/>
      <c r="D18" s="561"/>
      <c r="E18" s="562"/>
      <c r="I18" s="1531">
        <v>27856</v>
      </c>
    </row>
    <row r="19" spans="1:9" ht="43.5">
      <c r="A19" s="560" t="s">
        <v>1126</v>
      </c>
      <c r="B19" s="560"/>
      <c r="C19" s="561"/>
      <c r="D19" s="561"/>
      <c r="E19" s="562"/>
      <c r="I19" s="5">
        <f>SUM(I13:I18)</f>
        <v>768279</v>
      </c>
    </row>
    <row r="20" spans="1:5" ht="29.25">
      <c r="A20" s="560" t="s">
        <v>875</v>
      </c>
      <c r="B20" s="560"/>
      <c r="C20" s="561"/>
      <c r="D20" s="561"/>
      <c r="E20" s="562"/>
    </row>
    <row r="21" spans="1:5" ht="29.25">
      <c r="A21" s="557" t="s">
        <v>876</v>
      </c>
      <c r="B21" s="560"/>
      <c r="C21" s="561"/>
      <c r="D21" s="561"/>
      <c r="E21" s="559" t="s">
        <v>877</v>
      </c>
    </row>
    <row r="22" spans="1:5" ht="15.75">
      <c r="A22" s="557" t="s">
        <v>878</v>
      </c>
      <c r="B22" s="560"/>
      <c r="C22" s="561"/>
      <c r="D22" s="561"/>
      <c r="E22" s="559" t="s">
        <v>877</v>
      </c>
    </row>
    <row r="23" spans="1:5" ht="15.75">
      <c r="A23" s="557" t="s">
        <v>879</v>
      </c>
      <c r="B23" s="560"/>
      <c r="C23" s="561"/>
      <c r="D23" s="561"/>
      <c r="E23" s="559" t="s">
        <v>877</v>
      </c>
    </row>
    <row r="24" spans="1:5" ht="29.25">
      <c r="A24" s="557" t="s">
        <v>880</v>
      </c>
      <c r="B24" s="560"/>
      <c r="C24" s="561"/>
      <c r="D24" s="561"/>
      <c r="E24" s="559" t="s">
        <v>877</v>
      </c>
    </row>
    <row r="25" spans="1:5" ht="15.75">
      <c r="A25" s="557" t="s">
        <v>881</v>
      </c>
      <c r="B25" s="560"/>
      <c r="C25" s="561"/>
      <c r="D25" s="561"/>
      <c r="E25" s="559" t="s">
        <v>877</v>
      </c>
    </row>
    <row r="26" spans="1:5" ht="15.75">
      <c r="A26" s="557" t="s">
        <v>882</v>
      </c>
      <c r="B26" s="560"/>
      <c r="C26" s="561"/>
      <c r="D26" s="561"/>
      <c r="E26" s="559" t="s">
        <v>877</v>
      </c>
    </row>
    <row r="27" spans="1:5" ht="15.75">
      <c r="A27" s="557" t="s">
        <v>883</v>
      </c>
      <c r="B27" s="560"/>
      <c r="C27" s="561"/>
      <c r="D27" s="561"/>
      <c r="E27" s="559" t="s">
        <v>877</v>
      </c>
    </row>
    <row r="28" spans="1:5" ht="15.75">
      <c r="A28" s="557" t="s">
        <v>884</v>
      </c>
      <c r="B28" s="560"/>
      <c r="C28" s="561"/>
      <c r="D28" s="561"/>
      <c r="E28" s="559" t="s">
        <v>877</v>
      </c>
    </row>
    <row r="29" spans="1:5" ht="28.5">
      <c r="A29" s="720" t="s">
        <v>1124</v>
      </c>
      <c r="B29" s="719"/>
      <c r="C29" s="728">
        <v>10</v>
      </c>
      <c r="D29" s="728">
        <v>0</v>
      </c>
      <c r="E29" s="729" t="s">
        <v>1125</v>
      </c>
    </row>
    <row r="30" spans="1:5" ht="15.75">
      <c r="A30" s="255"/>
      <c r="B30" s="246"/>
      <c r="C30" s="260"/>
      <c r="D30" s="260"/>
      <c r="E30" s="335"/>
    </row>
    <row r="31" spans="1:5" ht="15.75">
      <c r="A31" s="1754" t="s">
        <v>182</v>
      </c>
      <c r="B31" s="1755"/>
      <c r="C31" s="1755"/>
      <c r="D31" s="1755"/>
      <c r="E31" s="1755"/>
    </row>
  </sheetData>
  <sheetProtection insertRows="0" deleteRows="0"/>
  <mergeCells count="3">
    <mergeCell ref="B1:E1"/>
    <mergeCell ref="A4:D4"/>
    <mergeCell ref="A31:E31"/>
  </mergeCells>
  <printOptions horizontalCentered="1"/>
  <pageMargins left="0.2362204724409449" right="0.2362204724409449" top="0.7874015748031497" bottom="0.5511811023622047" header="0" footer="0"/>
  <pageSetup orientation="landscape" paperSize="9"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3.xml><?xml version="1.0" encoding="utf-8"?>
<worksheet xmlns="http://schemas.openxmlformats.org/spreadsheetml/2006/main" xmlns:r="http://schemas.openxmlformats.org/officeDocument/2006/relationships">
  <dimension ref="A1:U6"/>
  <sheetViews>
    <sheetView zoomScalePageLayoutView="0" workbookViewId="0" topLeftCell="K1">
      <selection activeCell="U1" sqref="U1"/>
    </sheetView>
  </sheetViews>
  <sheetFormatPr defaultColWidth="9.140625" defaultRowHeight="15"/>
  <cols>
    <col min="1" max="1" width="18.421875" style="0" customWidth="1"/>
    <col min="3" max="3" width="18.00390625" style="0" customWidth="1"/>
    <col min="5" max="5" width="20.140625" style="0" customWidth="1"/>
    <col min="7" max="7" width="12.140625" style="0" customWidth="1"/>
    <col min="13" max="13" width="16.00390625" style="0" customWidth="1"/>
    <col min="15" max="15" width="15.7109375" style="0" customWidth="1"/>
    <col min="17" max="17" width="18.57421875" style="0" customWidth="1"/>
    <col min="19" max="19" width="24.00390625" style="0" customWidth="1"/>
  </cols>
  <sheetData>
    <row r="1" spans="1:21" ht="15">
      <c r="A1" s="349" t="s">
        <v>76</v>
      </c>
      <c r="C1" t="s">
        <v>78</v>
      </c>
      <c r="E1" s="350" t="s">
        <v>242</v>
      </c>
      <c r="G1" t="s">
        <v>39</v>
      </c>
      <c r="I1" t="s">
        <v>132</v>
      </c>
      <c r="K1" t="s">
        <v>248</v>
      </c>
      <c r="M1" t="s">
        <v>142</v>
      </c>
      <c r="O1" t="s">
        <v>257</v>
      </c>
      <c r="Q1" t="s">
        <v>157</v>
      </c>
      <c r="S1" t="s">
        <v>161</v>
      </c>
      <c r="U1" t="s">
        <v>297</v>
      </c>
    </row>
    <row r="2" spans="1:19" ht="15">
      <c r="A2" s="349" t="s">
        <v>77</v>
      </c>
      <c r="C2" t="s">
        <v>79</v>
      </c>
      <c r="E2" t="s">
        <v>243</v>
      </c>
      <c r="G2" t="s">
        <v>97</v>
      </c>
      <c r="I2" t="s">
        <v>133</v>
      </c>
      <c r="M2" t="s">
        <v>143</v>
      </c>
      <c r="O2" t="s">
        <v>258</v>
      </c>
      <c r="Q2" t="s">
        <v>158</v>
      </c>
      <c r="S2" t="s">
        <v>162</v>
      </c>
    </row>
    <row r="3" spans="3:17" ht="15">
      <c r="C3" t="s">
        <v>80</v>
      </c>
      <c r="E3" t="s">
        <v>244</v>
      </c>
      <c r="O3" t="s">
        <v>259</v>
      </c>
      <c r="Q3" t="s">
        <v>159</v>
      </c>
    </row>
    <row r="4" spans="3:17" ht="15">
      <c r="C4" t="s">
        <v>81</v>
      </c>
      <c r="O4" t="s">
        <v>260</v>
      </c>
      <c r="Q4" t="s">
        <v>160</v>
      </c>
    </row>
    <row r="5" ht="15">
      <c r="C5" t="s">
        <v>82</v>
      </c>
    </row>
    <row r="6" ht="15">
      <c r="C6" t="s">
        <v>83</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F28"/>
  <sheetViews>
    <sheetView showGridLines="0" zoomScale="70" zoomScaleNormal="70" zoomScaleSheetLayoutView="50" zoomScalePageLayoutView="50" workbookViewId="0" topLeftCell="D1">
      <selection activeCell="I7" sqref="I7:I10"/>
    </sheetView>
  </sheetViews>
  <sheetFormatPr defaultColWidth="9.140625" defaultRowHeight="15"/>
  <cols>
    <col min="1" max="1" width="17.28125" style="2" customWidth="1"/>
    <col min="2" max="2" width="12.421875" style="2" customWidth="1"/>
    <col min="3" max="3" width="14.57421875" style="2" customWidth="1"/>
    <col min="4" max="5" width="12.00390625" style="2" customWidth="1"/>
    <col min="6" max="6" width="11.57421875" style="56" customWidth="1"/>
    <col min="7" max="7" width="14.00390625" style="2" customWidth="1"/>
    <col min="8" max="8" width="12.00390625" style="2" customWidth="1"/>
    <col min="9" max="9" width="14.7109375" style="2" customWidth="1"/>
    <col min="10" max="10" width="20.7109375" style="2" customWidth="1"/>
    <col min="11" max="11" width="10.28125" style="2" customWidth="1"/>
    <col min="12" max="12" width="10.00390625" style="2" customWidth="1"/>
    <col min="13" max="13" width="10.57421875" style="2" customWidth="1"/>
    <col min="14" max="14" width="10.28125" style="2" customWidth="1"/>
    <col min="15" max="15" width="14.421875" style="2" customWidth="1"/>
    <col min="16" max="16" width="10.7109375" style="2" customWidth="1"/>
    <col min="17" max="17" width="9.8515625" style="2" customWidth="1"/>
    <col min="18" max="18" width="14.00390625" style="2" customWidth="1"/>
    <col min="19" max="19" width="10.8515625" style="2" customWidth="1"/>
    <col min="20" max="20" width="10.00390625" style="2" customWidth="1"/>
    <col min="21" max="21" width="14.421875" style="2" customWidth="1"/>
    <col min="22" max="22" width="17.00390625" style="2" customWidth="1"/>
    <col min="23" max="23" width="15.140625" style="2" customWidth="1"/>
    <col min="24" max="26" width="17.28125" style="2" customWidth="1"/>
    <col min="27" max="27" width="14.28125" style="2" customWidth="1"/>
    <col min="28" max="28" width="9.140625" style="2" customWidth="1"/>
    <col min="29" max="30" width="8.00390625" style="2" customWidth="1"/>
    <col min="31" max="31" width="7.421875" style="2" customWidth="1"/>
    <col min="32" max="16384" width="9.140625" style="2" customWidth="1"/>
  </cols>
  <sheetData>
    <row r="1" spans="1:31" ht="18.75">
      <c r="A1" s="1603" t="s">
        <v>58</v>
      </c>
      <c r="B1" s="1603"/>
      <c r="C1" s="1603"/>
      <c r="D1" s="1560" t="str">
        <f>[0]!Name</f>
        <v>Институт по биоразнообразие и екосистемни изследвания</v>
      </c>
      <c r="E1" s="1560"/>
      <c r="F1" s="1560"/>
      <c r="G1" s="1560"/>
      <c r="H1" s="1560"/>
      <c r="I1" s="1560"/>
      <c r="J1" s="1560"/>
      <c r="K1" s="1560"/>
      <c r="L1" s="1560"/>
      <c r="M1" s="1560"/>
      <c r="N1" s="1560"/>
      <c r="O1" s="1560"/>
      <c r="P1" s="1560"/>
      <c r="Q1" s="1560"/>
      <c r="R1" s="1560"/>
      <c r="S1" s="1560"/>
      <c r="T1" s="1560"/>
      <c r="U1" s="1560"/>
      <c r="V1" s="1560"/>
      <c r="W1" s="1560"/>
      <c r="X1" s="1560"/>
      <c r="Y1" s="1560"/>
      <c r="Z1" s="1560"/>
      <c r="AA1" s="1560"/>
      <c r="AB1" s="1560"/>
      <c r="AC1" s="1560"/>
      <c r="AD1" s="1560"/>
      <c r="AE1" s="1560"/>
    </row>
    <row r="2" ht="21.75" customHeight="1"/>
    <row r="3" spans="1:31" s="7" customFormat="1" ht="187.5" customHeight="1">
      <c r="A3" s="1604" t="s">
        <v>304</v>
      </c>
      <c r="B3" s="1604"/>
      <c r="C3" s="1604"/>
      <c r="D3" s="1604"/>
      <c r="E3" s="1604"/>
      <c r="F3" s="1604"/>
      <c r="G3" s="1604"/>
      <c r="H3" s="1604"/>
      <c r="I3" s="1604"/>
      <c r="J3" s="1604"/>
      <c r="K3" s="1604"/>
      <c r="L3" s="1604"/>
      <c r="M3" s="1604"/>
      <c r="N3" s="1604"/>
      <c r="O3" s="1604"/>
      <c r="P3" s="1604"/>
      <c r="Q3" s="1604"/>
      <c r="R3" s="1604"/>
      <c r="S3" s="1604"/>
      <c r="T3" s="1604"/>
      <c r="U3" s="1604"/>
      <c r="V3" s="1604"/>
      <c r="W3" s="1604"/>
      <c r="X3" s="50"/>
      <c r="Y3" s="50"/>
      <c r="Z3" s="50"/>
      <c r="AA3" s="50"/>
      <c r="AB3" s="50"/>
      <c r="AC3" s="50"/>
      <c r="AD3" s="50"/>
      <c r="AE3" s="50"/>
    </row>
    <row r="5" spans="1:23" s="46" customFormat="1" ht="23.25" customHeight="1">
      <c r="A5" s="1605" t="s">
        <v>57</v>
      </c>
      <c r="B5" s="1605"/>
      <c r="C5" s="1605"/>
      <c r="D5" s="1605"/>
      <c r="E5" s="57">
        <f>COUNTA(A12:A27)</f>
        <v>14</v>
      </c>
      <c r="G5" s="1605" t="s">
        <v>266</v>
      </c>
      <c r="H5" s="1605"/>
      <c r="I5" s="1605"/>
      <c r="J5" s="385">
        <f>SUM(W12:W27)</f>
        <v>253264.37</v>
      </c>
      <c r="L5" s="1624" t="s">
        <v>267</v>
      </c>
      <c r="M5" s="1624"/>
      <c r="N5" s="1624"/>
      <c r="O5" s="1624"/>
      <c r="P5" s="1625">
        <f>SUM(X12:X27)</f>
        <v>0</v>
      </c>
      <c r="Q5" s="1625"/>
      <c r="S5" s="1605" t="s">
        <v>268</v>
      </c>
      <c r="T5" s="1605"/>
      <c r="U5" s="1605"/>
      <c r="V5" s="1605"/>
      <c r="W5" s="1390">
        <f>SUM(Z12:Z27)</f>
        <v>14457.380000000001</v>
      </c>
    </row>
    <row r="6" s="46" customFormat="1" ht="15.75" thickBot="1">
      <c r="F6" s="47"/>
    </row>
    <row r="7" spans="1:32" s="48" customFormat="1" ht="126.75" customHeight="1" thickBot="1" thickTop="1">
      <c r="A7" s="1580" t="s">
        <v>239</v>
      </c>
      <c r="B7" s="1580" t="s">
        <v>237</v>
      </c>
      <c r="C7" s="1580" t="s">
        <v>123</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row>
    <row r="8" spans="1:32" s="48" customFormat="1" ht="17.25" customHeight="1" thickBot="1" thickTop="1">
      <c r="A8" s="1581"/>
      <c r="B8" s="1594"/>
      <c r="C8" s="1581"/>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row>
    <row r="9" spans="1:32" s="48" customFormat="1" ht="29.25" customHeight="1" thickBot="1">
      <c r="A9" s="1582"/>
      <c r="B9" s="1595"/>
      <c r="C9" s="1582"/>
      <c r="D9" s="1601"/>
      <c r="E9" s="1602"/>
      <c r="F9" s="1582"/>
      <c r="G9" s="1607"/>
      <c r="H9" s="1582"/>
      <c r="I9" s="1582"/>
      <c r="J9" s="1582"/>
      <c r="K9" s="1588"/>
      <c r="L9" s="1589"/>
      <c r="M9" s="1582"/>
      <c r="N9" s="1626" t="s">
        <v>131</v>
      </c>
      <c r="O9" s="1627"/>
      <c r="P9" s="1591" t="s">
        <v>126</v>
      </c>
      <c r="Q9" s="1626" t="s">
        <v>131</v>
      </c>
      <c r="R9" s="1627"/>
      <c r="S9" s="1591" t="s">
        <v>126</v>
      </c>
      <c r="T9" s="1626" t="s">
        <v>131</v>
      </c>
      <c r="U9" s="1627"/>
      <c r="V9" s="1591" t="s">
        <v>126</v>
      </c>
      <c r="W9" s="1628"/>
      <c r="X9" s="1591" t="s">
        <v>126</v>
      </c>
      <c r="Y9" s="1615" t="s">
        <v>246</v>
      </c>
      <c r="Z9" s="1591" t="s">
        <v>126</v>
      </c>
      <c r="AA9" s="1615" t="s">
        <v>247</v>
      </c>
      <c r="AB9" s="1582"/>
      <c r="AC9" s="1582"/>
      <c r="AD9" s="1613"/>
      <c r="AE9" s="1617"/>
      <c r="AF9" s="1620"/>
    </row>
    <row r="10" spans="1:32" s="48" customFormat="1" ht="178.5" customHeight="1" thickBot="1">
      <c r="A10" s="1583"/>
      <c r="B10" s="1596"/>
      <c r="C10" s="158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row>
    <row r="11" spans="1:32" s="48"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row>
    <row r="12" spans="1:32" s="377" customFormat="1" ht="155.25" customHeight="1" thickBot="1" thickTop="1">
      <c r="A12" s="907" t="s">
        <v>1478</v>
      </c>
      <c r="B12" s="908"/>
      <c r="C12" s="909" t="s">
        <v>1479</v>
      </c>
      <c r="D12" s="910"/>
      <c r="E12" s="909"/>
      <c r="F12" s="909">
        <v>9297</v>
      </c>
      <c r="G12" s="909" t="s">
        <v>242</v>
      </c>
      <c r="H12" s="909" t="s">
        <v>1480</v>
      </c>
      <c r="I12" s="909" t="s">
        <v>1481</v>
      </c>
      <c r="J12" s="909"/>
      <c r="K12" s="909">
        <v>2013</v>
      </c>
      <c r="L12" s="909">
        <v>2013</v>
      </c>
      <c r="M12" s="909" t="s">
        <v>97</v>
      </c>
      <c r="N12" s="911"/>
      <c r="O12" s="912"/>
      <c r="P12" s="913"/>
      <c r="Q12" s="911"/>
      <c r="R12" s="912"/>
      <c r="S12" s="913"/>
      <c r="T12" s="911"/>
      <c r="U12" s="912"/>
      <c r="V12" s="991">
        <v>6640</v>
      </c>
      <c r="W12" s="935"/>
      <c r="X12" s="997"/>
      <c r="Y12" s="956"/>
      <c r="Z12" s="935">
        <v>6638.25</v>
      </c>
      <c r="AA12" s="956" t="s">
        <v>1479</v>
      </c>
      <c r="AB12" s="914" t="s">
        <v>248</v>
      </c>
      <c r="AC12" s="914" t="s">
        <v>1449</v>
      </c>
      <c r="AD12" s="915">
        <v>5</v>
      </c>
      <c r="AE12" s="916">
        <v>1</v>
      </c>
      <c r="AF12" s="917">
        <v>1</v>
      </c>
    </row>
    <row r="13" spans="1:32" s="49" customFormat="1" ht="171.75" customHeight="1" thickBot="1" thickTop="1">
      <c r="A13" s="918" t="s">
        <v>1482</v>
      </c>
      <c r="B13" s="908"/>
      <c r="C13" s="909" t="s">
        <v>1479</v>
      </c>
      <c r="D13" s="919">
        <v>2009</v>
      </c>
      <c r="E13" s="919">
        <v>2009</v>
      </c>
      <c r="F13" s="919" t="s">
        <v>1483</v>
      </c>
      <c r="G13" s="909" t="s">
        <v>242</v>
      </c>
      <c r="H13" s="909" t="s">
        <v>1484</v>
      </c>
      <c r="I13" s="909">
        <v>9793758</v>
      </c>
      <c r="J13" s="919"/>
      <c r="K13" s="909">
        <v>2008</v>
      </c>
      <c r="L13" s="909">
        <v>2013</v>
      </c>
      <c r="M13" s="909" t="s">
        <v>97</v>
      </c>
      <c r="N13" s="920"/>
      <c r="O13" s="921"/>
      <c r="P13" s="922"/>
      <c r="Q13" s="920"/>
      <c r="R13" s="921"/>
      <c r="S13" s="923" t="s">
        <v>1485</v>
      </c>
      <c r="T13" s="920"/>
      <c r="U13" s="921"/>
      <c r="V13" s="990" t="s">
        <v>1485</v>
      </c>
      <c r="W13" s="925"/>
      <c r="X13" s="926"/>
      <c r="Y13" s="927"/>
      <c r="Z13" s="925">
        <v>3819.13</v>
      </c>
      <c r="AA13" s="927" t="s">
        <v>1479</v>
      </c>
      <c r="AB13" s="909" t="s">
        <v>248</v>
      </c>
      <c r="AC13" s="909" t="s">
        <v>1449</v>
      </c>
      <c r="AD13" s="928">
        <v>5</v>
      </c>
      <c r="AE13" s="929">
        <v>1</v>
      </c>
      <c r="AF13" s="930">
        <v>1</v>
      </c>
    </row>
    <row r="14" spans="1:32" ht="116.25" thickBot="1" thickTop="1">
      <c r="A14" s="931" t="s">
        <v>1486</v>
      </c>
      <c r="B14" s="908"/>
      <c r="C14" s="909" t="s">
        <v>1487</v>
      </c>
      <c r="D14" s="910">
        <v>2013</v>
      </c>
      <c r="E14" s="919">
        <v>2013</v>
      </c>
      <c r="F14" s="919" t="s">
        <v>1488</v>
      </c>
      <c r="G14" s="909" t="s">
        <v>242</v>
      </c>
      <c r="H14" s="909" t="s">
        <v>1489</v>
      </c>
      <c r="I14" s="909">
        <v>9793763</v>
      </c>
      <c r="J14" s="907"/>
      <c r="K14" s="909">
        <v>2013</v>
      </c>
      <c r="L14" s="909">
        <v>2015</v>
      </c>
      <c r="M14" s="909" t="s">
        <v>39</v>
      </c>
      <c r="N14" s="932"/>
      <c r="O14" s="933"/>
      <c r="P14" s="934"/>
      <c r="Q14" s="932"/>
      <c r="R14" s="933"/>
      <c r="S14" s="934"/>
      <c r="T14" s="932"/>
      <c r="U14" s="933"/>
      <c r="V14" s="991">
        <v>4000</v>
      </c>
      <c r="W14" s="936"/>
      <c r="X14" s="937"/>
      <c r="Y14" s="938"/>
      <c r="Z14" s="936">
        <v>4000</v>
      </c>
      <c r="AA14" s="938" t="s">
        <v>1479</v>
      </c>
      <c r="AB14" s="907"/>
      <c r="AC14" s="907"/>
      <c r="AD14" s="939"/>
      <c r="AE14" s="940"/>
      <c r="AF14" s="941"/>
    </row>
    <row r="15" spans="1:32" ht="78" thickBot="1" thickTop="1">
      <c r="A15" s="942" t="s">
        <v>1490</v>
      </c>
      <c r="B15" s="907"/>
      <c r="C15" s="909" t="s">
        <v>1491</v>
      </c>
      <c r="D15" s="919">
        <v>2013</v>
      </c>
      <c r="E15" s="919">
        <v>2013</v>
      </c>
      <c r="F15" s="919" t="s">
        <v>1492</v>
      </c>
      <c r="G15" s="909" t="s">
        <v>242</v>
      </c>
      <c r="H15" s="909" t="s">
        <v>1493</v>
      </c>
      <c r="I15" s="909" t="s">
        <v>1494</v>
      </c>
      <c r="J15" s="943"/>
      <c r="K15" s="909">
        <v>2013</v>
      </c>
      <c r="L15" s="909">
        <v>2015</v>
      </c>
      <c r="M15" s="909" t="s">
        <v>39</v>
      </c>
      <c r="N15" s="920"/>
      <c r="O15" s="921"/>
      <c r="P15" s="944">
        <v>311952</v>
      </c>
      <c r="Q15" s="920"/>
      <c r="R15" s="921"/>
      <c r="S15" s="922"/>
      <c r="T15" s="920"/>
      <c r="U15" s="921"/>
      <c r="V15" s="991">
        <v>311952</v>
      </c>
      <c r="W15" s="945">
        <v>93585.6</v>
      </c>
      <c r="X15" s="926"/>
      <c r="Y15" s="927"/>
      <c r="Z15" s="925"/>
      <c r="AA15" s="927"/>
      <c r="AB15" s="919" t="s">
        <v>1381</v>
      </c>
      <c r="AC15" s="919" t="s">
        <v>1449</v>
      </c>
      <c r="AD15" s="939">
        <v>25</v>
      </c>
      <c r="AE15" s="940">
        <v>3</v>
      </c>
      <c r="AF15" s="941">
        <v>5</v>
      </c>
    </row>
    <row r="16" spans="1:32" ht="205.5" thickBot="1" thickTop="1">
      <c r="A16" s="918" t="s">
        <v>1495</v>
      </c>
      <c r="B16" s="907"/>
      <c r="C16" s="909" t="s">
        <v>1496</v>
      </c>
      <c r="D16" s="919">
        <v>2013</v>
      </c>
      <c r="E16" s="919">
        <v>2013</v>
      </c>
      <c r="F16" s="919" t="s">
        <v>1497</v>
      </c>
      <c r="G16" s="909" t="s">
        <v>242</v>
      </c>
      <c r="H16" s="909" t="s">
        <v>1498</v>
      </c>
      <c r="I16" s="909">
        <v>29793777</v>
      </c>
      <c r="J16" s="919"/>
      <c r="K16" s="909">
        <v>2013</v>
      </c>
      <c r="L16" s="909">
        <v>2014</v>
      </c>
      <c r="M16" s="909" t="s">
        <v>39</v>
      </c>
      <c r="N16" s="946"/>
      <c r="O16" s="947"/>
      <c r="P16" s="948"/>
      <c r="Q16" s="946"/>
      <c r="R16" s="947"/>
      <c r="S16" s="934" t="s">
        <v>1499</v>
      </c>
      <c r="T16" s="920"/>
      <c r="U16" s="921"/>
      <c r="V16" s="992" t="s">
        <v>1500</v>
      </c>
      <c r="W16" s="949">
        <v>11416.32</v>
      </c>
      <c r="X16" s="950"/>
      <c r="Y16" s="951"/>
      <c r="Z16" s="998"/>
      <c r="AA16" s="951"/>
      <c r="AB16" s="919" t="s">
        <v>1381</v>
      </c>
      <c r="AC16" s="919" t="s">
        <v>1449</v>
      </c>
      <c r="AD16" s="939">
        <v>3</v>
      </c>
      <c r="AE16" s="940">
        <v>1</v>
      </c>
      <c r="AF16" s="941"/>
    </row>
    <row r="17" spans="1:32" ht="103.5" thickBot="1" thickTop="1">
      <c r="A17" s="931" t="s">
        <v>1501</v>
      </c>
      <c r="B17" s="907"/>
      <c r="C17" s="909" t="s">
        <v>1508</v>
      </c>
      <c r="D17" s="938">
        <v>2013</v>
      </c>
      <c r="E17" s="938">
        <v>2013</v>
      </c>
      <c r="F17" s="907" t="s">
        <v>1502</v>
      </c>
      <c r="G17" s="909" t="s">
        <v>243</v>
      </c>
      <c r="H17" s="909" t="s">
        <v>1503</v>
      </c>
      <c r="I17" s="909" t="s">
        <v>1504</v>
      </c>
      <c r="J17" s="907" t="s">
        <v>1505</v>
      </c>
      <c r="K17" s="909">
        <v>2013</v>
      </c>
      <c r="L17" s="909">
        <v>2015</v>
      </c>
      <c r="M17" s="909" t="s">
        <v>39</v>
      </c>
      <c r="N17" s="932"/>
      <c r="O17" s="933"/>
      <c r="P17" s="934"/>
      <c r="Q17" s="932"/>
      <c r="R17" s="933"/>
      <c r="S17" s="934" t="s">
        <v>1506</v>
      </c>
      <c r="T17" s="932"/>
      <c r="U17" s="933"/>
      <c r="V17" s="991">
        <v>0</v>
      </c>
      <c r="W17" s="949"/>
      <c r="X17" s="937"/>
      <c r="Y17" s="938"/>
      <c r="Z17" s="936"/>
      <c r="AA17" s="938"/>
      <c r="AB17" s="907"/>
      <c r="AC17" s="907"/>
      <c r="AD17" s="939"/>
      <c r="AE17" s="940"/>
      <c r="AF17" s="941"/>
    </row>
    <row r="18" spans="1:32" ht="103.5" thickBot="1" thickTop="1">
      <c r="A18" s="931" t="s">
        <v>1507</v>
      </c>
      <c r="B18" s="907"/>
      <c r="C18" s="909" t="s">
        <v>1508</v>
      </c>
      <c r="D18" s="938">
        <v>2013</v>
      </c>
      <c r="E18" s="938">
        <v>2013</v>
      </c>
      <c r="F18" s="907" t="s">
        <v>1509</v>
      </c>
      <c r="G18" s="909" t="s">
        <v>243</v>
      </c>
      <c r="H18" s="909" t="s">
        <v>1510</v>
      </c>
      <c r="I18" s="909">
        <v>28717195</v>
      </c>
      <c r="J18" s="907" t="s">
        <v>1505</v>
      </c>
      <c r="K18" s="909">
        <v>2013</v>
      </c>
      <c r="L18" s="909">
        <v>2015</v>
      </c>
      <c r="M18" s="909" t="s">
        <v>39</v>
      </c>
      <c r="N18" s="932"/>
      <c r="O18" s="933"/>
      <c r="P18" s="934"/>
      <c r="Q18" s="932"/>
      <c r="R18" s="933"/>
      <c r="S18" s="934" t="s">
        <v>1511</v>
      </c>
      <c r="T18" s="932"/>
      <c r="U18" s="933"/>
      <c r="V18" s="991">
        <v>0</v>
      </c>
      <c r="W18" s="949"/>
      <c r="X18" s="937"/>
      <c r="Y18" s="938"/>
      <c r="Z18" s="936"/>
      <c r="AA18" s="938"/>
      <c r="AB18" s="907"/>
      <c r="AC18" s="907"/>
      <c r="AD18" s="939"/>
      <c r="AE18" s="940"/>
      <c r="AF18" s="941"/>
    </row>
    <row r="19" spans="1:32" ht="192.75" thickBot="1" thickTop="1">
      <c r="A19" s="931" t="s">
        <v>1512</v>
      </c>
      <c r="B19" s="907"/>
      <c r="C19" s="909" t="s">
        <v>1508</v>
      </c>
      <c r="D19" s="938">
        <v>2013</v>
      </c>
      <c r="E19" s="907">
        <v>2013</v>
      </c>
      <c r="F19" s="907" t="s">
        <v>1513</v>
      </c>
      <c r="G19" s="909" t="s">
        <v>243</v>
      </c>
      <c r="H19" s="909" t="s">
        <v>1514</v>
      </c>
      <c r="I19" s="909" t="s">
        <v>1504</v>
      </c>
      <c r="J19" s="907" t="s">
        <v>1505</v>
      </c>
      <c r="K19" s="909">
        <v>2013</v>
      </c>
      <c r="L19" s="909">
        <v>2015</v>
      </c>
      <c r="M19" s="909" t="s">
        <v>39</v>
      </c>
      <c r="N19" s="932"/>
      <c r="O19" s="933"/>
      <c r="P19" s="934"/>
      <c r="Q19" s="932"/>
      <c r="R19" s="933"/>
      <c r="S19" s="934" t="s">
        <v>1515</v>
      </c>
      <c r="T19" s="932"/>
      <c r="U19" s="933"/>
      <c r="V19" s="991" t="s">
        <v>1516</v>
      </c>
      <c r="W19" s="949"/>
      <c r="X19" s="937"/>
      <c r="Y19" s="938"/>
      <c r="Z19" s="936"/>
      <c r="AA19" s="938"/>
      <c r="AB19" s="907"/>
      <c r="AC19" s="907"/>
      <c r="AD19" s="939"/>
      <c r="AE19" s="940"/>
      <c r="AF19" s="941"/>
    </row>
    <row r="20" spans="1:32" ht="129" thickBot="1" thickTop="1">
      <c r="A20" s="955" t="s">
        <v>1517</v>
      </c>
      <c r="B20" s="956"/>
      <c r="C20" s="956" t="s">
        <v>1518</v>
      </c>
      <c r="D20" s="957">
        <v>2012</v>
      </c>
      <c r="E20" s="956">
        <v>2012</v>
      </c>
      <c r="F20" s="956" t="s">
        <v>1519</v>
      </c>
      <c r="G20" s="956" t="s">
        <v>242</v>
      </c>
      <c r="H20" s="956" t="s">
        <v>1520</v>
      </c>
      <c r="I20" s="956" t="s">
        <v>1521</v>
      </c>
      <c r="J20" s="956"/>
      <c r="K20" s="956">
        <v>2012</v>
      </c>
      <c r="L20" s="956">
        <v>2013</v>
      </c>
      <c r="M20" s="956" t="s">
        <v>97</v>
      </c>
      <c r="N20" s="958"/>
      <c r="O20" s="959"/>
      <c r="P20" s="960"/>
      <c r="Q20" s="958"/>
      <c r="R20" s="959"/>
      <c r="S20" s="960"/>
      <c r="T20" s="958"/>
      <c r="U20" s="959"/>
      <c r="V20" s="991" t="s">
        <v>1522</v>
      </c>
      <c r="W20" s="991">
        <v>25200</v>
      </c>
      <c r="X20" s="956"/>
      <c r="Y20" s="956"/>
      <c r="Z20" s="935"/>
      <c r="AA20" s="956"/>
      <c r="AB20" s="956"/>
      <c r="AC20" s="956"/>
      <c r="AD20" s="958"/>
      <c r="AE20" s="961"/>
      <c r="AF20" s="962"/>
    </row>
    <row r="21" spans="1:32" ht="269.25" thickBot="1" thickTop="1">
      <c r="A21" s="955" t="s">
        <v>1523</v>
      </c>
      <c r="B21" s="927"/>
      <c r="C21" s="956" t="s">
        <v>1524</v>
      </c>
      <c r="D21" s="938">
        <v>2013</v>
      </c>
      <c r="E21" s="938">
        <v>2013</v>
      </c>
      <c r="F21" s="927" t="s">
        <v>1525</v>
      </c>
      <c r="G21" s="956" t="s">
        <v>242</v>
      </c>
      <c r="H21" s="956" t="s">
        <v>1526</v>
      </c>
      <c r="I21" s="956" t="s">
        <v>1527</v>
      </c>
      <c r="J21" s="927"/>
      <c r="K21" s="956">
        <v>2013</v>
      </c>
      <c r="L21" s="956">
        <v>2014</v>
      </c>
      <c r="M21" s="956" t="s">
        <v>39</v>
      </c>
      <c r="N21" s="963"/>
      <c r="O21" s="964"/>
      <c r="P21" s="965"/>
      <c r="Q21" s="963"/>
      <c r="R21" s="964"/>
      <c r="S21" s="965"/>
      <c r="T21" s="963"/>
      <c r="U21" s="964"/>
      <c r="V21" s="991" t="s">
        <v>1528</v>
      </c>
      <c r="W21" s="995">
        <v>49460</v>
      </c>
      <c r="X21" s="927"/>
      <c r="Y21" s="927"/>
      <c r="Z21" s="925"/>
      <c r="AA21" s="927"/>
      <c r="AB21" s="927"/>
      <c r="AC21" s="927"/>
      <c r="AD21" s="963"/>
      <c r="AE21" s="966"/>
      <c r="AF21" s="967"/>
    </row>
    <row r="22" spans="1:32" ht="129" thickBot="1" thickTop="1">
      <c r="A22" s="955" t="s">
        <v>1529</v>
      </c>
      <c r="B22" s="927"/>
      <c r="C22" s="956" t="s">
        <v>1530</v>
      </c>
      <c r="D22" s="968">
        <v>2011</v>
      </c>
      <c r="E22" s="927">
        <v>2011</v>
      </c>
      <c r="F22" s="927" t="s">
        <v>1531</v>
      </c>
      <c r="G22" s="956" t="s">
        <v>242</v>
      </c>
      <c r="H22" s="956" t="s">
        <v>1532</v>
      </c>
      <c r="I22" s="956" t="s">
        <v>1533</v>
      </c>
      <c r="J22" s="927" t="s">
        <v>1534</v>
      </c>
      <c r="K22" s="956">
        <v>2011</v>
      </c>
      <c r="L22" s="956">
        <v>2013</v>
      </c>
      <c r="M22" s="956" t="s">
        <v>97</v>
      </c>
      <c r="N22" s="963"/>
      <c r="O22" s="964"/>
      <c r="P22" s="965">
        <v>59.999</v>
      </c>
      <c r="Q22" s="963"/>
      <c r="R22" s="964"/>
      <c r="S22" s="965">
        <v>59.999</v>
      </c>
      <c r="T22" s="963"/>
      <c r="U22" s="964"/>
      <c r="V22" s="991">
        <v>59999</v>
      </c>
      <c r="W22" s="995">
        <v>34798.45</v>
      </c>
      <c r="X22" s="927"/>
      <c r="Y22" s="927"/>
      <c r="Z22" s="925"/>
      <c r="AA22" s="927"/>
      <c r="AB22" s="927" t="s">
        <v>1535</v>
      </c>
      <c r="AC22" s="927"/>
      <c r="AD22" s="963">
        <v>10</v>
      </c>
      <c r="AE22" s="966">
        <v>3</v>
      </c>
      <c r="AF22" s="967">
        <v>4</v>
      </c>
    </row>
    <row r="23" spans="1:32" ht="306.75" thickBot="1">
      <c r="A23" s="969" t="s">
        <v>1536</v>
      </c>
      <c r="B23" s="969"/>
      <c r="C23" s="969" t="s">
        <v>1537</v>
      </c>
      <c r="D23" s="969"/>
      <c r="E23" s="969"/>
      <c r="F23" s="969"/>
      <c r="G23" s="969" t="s">
        <v>243</v>
      </c>
      <c r="H23" s="969" t="s">
        <v>1538</v>
      </c>
      <c r="I23" s="969" t="s">
        <v>1539</v>
      </c>
      <c r="J23" s="969" t="s">
        <v>1540</v>
      </c>
      <c r="K23" s="969">
        <v>2011</v>
      </c>
      <c r="L23" s="970">
        <v>2013</v>
      </c>
      <c r="M23" s="971" t="s">
        <v>97</v>
      </c>
      <c r="N23" s="969"/>
      <c r="O23" s="972"/>
      <c r="P23" s="973"/>
      <c r="Q23" s="969"/>
      <c r="R23" s="972"/>
      <c r="S23" s="973"/>
      <c r="T23" s="969"/>
      <c r="U23" s="972"/>
      <c r="V23" s="993">
        <v>0</v>
      </c>
      <c r="W23" s="993"/>
      <c r="X23" s="973"/>
      <c r="Y23" s="970"/>
      <c r="Z23" s="974"/>
      <c r="AA23" s="970"/>
      <c r="AB23" s="969"/>
      <c r="AC23" s="969"/>
      <c r="AD23" s="975">
        <v>2</v>
      </c>
      <c r="AE23" s="975"/>
      <c r="AF23" s="975"/>
    </row>
    <row r="24" spans="1:32" ht="141" thickBot="1">
      <c r="A24" s="976" t="s">
        <v>1541</v>
      </c>
      <c r="B24" s="969"/>
      <c r="C24" s="969" t="s">
        <v>1542</v>
      </c>
      <c r="D24" s="969">
        <v>2012</v>
      </c>
      <c r="E24" s="969">
        <v>2013</v>
      </c>
      <c r="F24" s="969" t="s">
        <v>1543</v>
      </c>
      <c r="G24" s="969" t="s">
        <v>244</v>
      </c>
      <c r="H24" s="969" t="s">
        <v>547</v>
      </c>
      <c r="I24" s="969"/>
      <c r="J24" s="969"/>
      <c r="K24" s="969">
        <v>2013</v>
      </c>
      <c r="L24" s="969">
        <v>2013</v>
      </c>
      <c r="M24" s="969" t="s">
        <v>97</v>
      </c>
      <c r="N24" s="969"/>
      <c r="O24" s="972"/>
      <c r="P24" s="973"/>
      <c r="Q24" s="969"/>
      <c r="R24" s="972"/>
      <c r="S24" s="973"/>
      <c r="T24" s="969"/>
      <c r="U24" s="972"/>
      <c r="V24" s="993" t="s">
        <v>1544</v>
      </c>
      <c r="W24" s="993"/>
      <c r="X24" s="973"/>
      <c r="Y24" s="970"/>
      <c r="Z24" s="974"/>
      <c r="AA24" s="970"/>
      <c r="AB24" s="969"/>
      <c r="AC24" s="969"/>
      <c r="AD24" s="975"/>
      <c r="AE24" s="975"/>
      <c r="AF24" s="975"/>
    </row>
    <row r="25" spans="1:32" ht="103.5" thickBot="1" thickTop="1">
      <c r="A25" s="955" t="s">
        <v>1571</v>
      </c>
      <c r="B25" s="969"/>
      <c r="C25" s="1029" t="s">
        <v>2022</v>
      </c>
      <c r="D25" s="968"/>
      <c r="E25" s="927"/>
      <c r="F25" s="1030" t="s">
        <v>1572</v>
      </c>
      <c r="G25" s="956" t="s">
        <v>244</v>
      </c>
      <c r="H25" s="956" t="s">
        <v>1573</v>
      </c>
      <c r="I25" s="1029" t="s">
        <v>1527</v>
      </c>
      <c r="J25" s="927"/>
      <c r="K25" s="1029">
        <v>2013</v>
      </c>
      <c r="L25" s="1029">
        <v>2013</v>
      </c>
      <c r="M25" s="1029" t="s">
        <v>39</v>
      </c>
      <c r="N25" s="963"/>
      <c r="O25" s="964"/>
      <c r="P25" s="965"/>
      <c r="Q25" s="963"/>
      <c r="R25" s="964"/>
      <c r="S25" s="965"/>
      <c r="T25" s="963"/>
      <c r="U25" s="964"/>
      <c r="V25" s="991">
        <v>38804</v>
      </c>
      <c r="W25" s="991">
        <v>38804</v>
      </c>
      <c r="X25" s="925"/>
      <c r="Y25" s="927"/>
      <c r="Z25" s="927"/>
      <c r="AA25" s="927"/>
      <c r="AB25" s="927"/>
      <c r="AC25" s="927"/>
      <c r="AD25" s="963"/>
      <c r="AE25" s="966"/>
      <c r="AF25" s="967"/>
    </row>
    <row r="26" spans="1:32" ht="17.25" thickBot="1" thickTop="1">
      <c r="A26" s="977"/>
      <c r="B26" s="977"/>
      <c r="C26" s="978"/>
      <c r="D26" s="979"/>
      <c r="E26" s="979"/>
      <c r="F26" s="979"/>
      <c r="G26" s="980"/>
      <c r="H26" s="980"/>
      <c r="I26" s="980"/>
      <c r="J26" s="979"/>
      <c r="K26" s="980"/>
      <c r="L26" s="980"/>
      <c r="M26" s="980"/>
      <c r="N26" s="981"/>
      <c r="O26" s="982"/>
      <c r="P26" s="983"/>
      <c r="Q26" s="981"/>
      <c r="R26" s="982"/>
      <c r="S26" s="983"/>
      <c r="T26" s="981"/>
      <c r="U26" s="982"/>
      <c r="V26" s="994"/>
      <c r="W26" s="996"/>
      <c r="X26" s="985"/>
      <c r="Y26" s="986"/>
      <c r="Z26" s="984"/>
      <c r="AA26" s="986"/>
      <c r="AB26" s="979"/>
      <c r="AC26" s="979"/>
      <c r="AD26" s="987"/>
      <c r="AE26" s="988"/>
      <c r="AF26" s="989"/>
    </row>
    <row r="27" spans="1:32" ht="16.5" thickTop="1">
      <c r="A27" s="190"/>
      <c r="B27" s="354"/>
      <c r="C27" s="182"/>
      <c r="D27" s="191"/>
      <c r="E27" s="191"/>
      <c r="F27" s="192"/>
      <c r="G27" s="182"/>
      <c r="H27" s="182"/>
      <c r="I27" s="182"/>
      <c r="J27" s="191"/>
      <c r="K27" s="182"/>
      <c r="L27" s="182"/>
      <c r="M27" s="182"/>
      <c r="N27" s="355"/>
      <c r="O27" s="193"/>
      <c r="P27" s="194"/>
      <c r="Q27" s="355"/>
      <c r="R27" s="193"/>
      <c r="S27" s="194"/>
      <c r="T27" s="355"/>
      <c r="U27" s="193"/>
      <c r="V27" s="906"/>
      <c r="W27" s="195"/>
      <c r="X27" s="195"/>
      <c r="Y27" s="356"/>
      <c r="Z27" s="999"/>
      <c r="AA27" s="356"/>
      <c r="AB27" s="354"/>
      <c r="AC27" s="191"/>
      <c r="AD27" s="196"/>
      <c r="AE27" s="197"/>
      <c r="AF27" s="198"/>
    </row>
    <row r="28" spans="1:32" ht="27" customHeight="1">
      <c r="A28" s="1622" t="s">
        <v>182</v>
      </c>
      <c r="B28" s="1623"/>
      <c r="C28" s="1623"/>
      <c r="D28" s="1623"/>
      <c r="E28" s="1623"/>
      <c r="F28" s="1623"/>
      <c r="G28" s="1623"/>
      <c r="H28" s="1623"/>
      <c r="I28" s="1623"/>
      <c r="J28" s="1623"/>
      <c r="K28" s="1623"/>
      <c r="L28" s="1623"/>
      <c r="M28" s="1623"/>
      <c r="N28" s="1623"/>
      <c r="O28" s="1623"/>
      <c r="P28" s="1623"/>
      <c r="Q28" s="1623"/>
      <c r="R28" s="1623"/>
      <c r="S28" s="1623"/>
      <c r="T28" s="1623"/>
      <c r="U28" s="1623"/>
      <c r="V28" s="1623"/>
      <c r="W28" s="1623"/>
      <c r="X28" s="1623"/>
      <c r="Y28" s="1623"/>
      <c r="Z28" s="1623"/>
      <c r="AA28" s="1623"/>
      <c r="AB28" s="1623"/>
      <c r="AC28" s="1623"/>
      <c r="AD28" s="1623"/>
      <c r="AE28" s="1623"/>
      <c r="AF28" s="1623"/>
    </row>
  </sheetData>
  <sheetProtection insertRows="0" deleteRows="0"/>
  <mergeCells count="43">
    <mergeCell ref="I7:I10"/>
    <mergeCell ref="Q9:R9"/>
    <mergeCell ref="N9:O9"/>
    <mergeCell ref="S5:V5"/>
    <mergeCell ref="G7:G10"/>
    <mergeCell ref="A7:A10"/>
    <mergeCell ref="AA9:AA10"/>
    <mergeCell ref="AF8:AF10"/>
    <mergeCell ref="V9:V10"/>
    <mergeCell ref="AC7:AC10"/>
    <mergeCell ref="AD8:AD10"/>
    <mergeCell ref="N8:P8"/>
    <mergeCell ref="T9:U9"/>
    <mergeCell ref="A3:W3"/>
    <mergeCell ref="J7:J10"/>
    <mergeCell ref="S9:S10"/>
    <mergeCell ref="Q8:S8"/>
    <mergeCell ref="G5:I5"/>
    <mergeCell ref="L5:O5"/>
    <mergeCell ref="P5:Q5"/>
    <mergeCell ref="K7:L9"/>
    <mergeCell ref="P9:P10"/>
    <mergeCell ref="H7:H10"/>
    <mergeCell ref="D1:AE1"/>
    <mergeCell ref="A5:D5"/>
    <mergeCell ref="A1:C1"/>
    <mergeCell ref="N7:V7"/>
    <mergeCell ref="AD7:AF7"/>
    <mergeCell ref="W7:W10"/>
    <mergeCell ref="AB7:AB10"/>
    <mergeCell ref="D7:E9"/>
    <mergeCell ref="M7:M10"/>
    <mergeCell ref="T8:V8"/>
    <mergeCell ref="A28:AF28"/>
    <mergeCell ref="X9:X10"/>
    <mergeCell ref="Y9:Y10"/>
    <mergeCell ref="X7:Y8"/>
    <mergeCell ref="Z7:AA8"/>
    <mergeCell ref="Z9:Z10"/>
    <mergeCell ref="AE8:AE10"/>
    <mergeCell ref="B7:B10"/>
    <mergeCell ref="C7:C10"/>
    <mergeCell ref="F7:F10"/>
  </mergeCells>
  <conditionalFormatting sqref="A28:A65532 A1:A11">
    <cfRule type="duplicateValues" priority="20" dxfId="311">
      <formula>AND(COUNTIF($A$28:$A$65532,A1)+COUNTIF($A$1:$A$11,A1)&gt;1,NOT(ISBLANK(A1)))</formula>
    </cfRule>
  </conditionalFormatting>
  <conditionalFormatting sqref="G5">
    <cfRule type="duplicateValues" priority="19" dxfId="312">
      <formula>AND(COUNTIF($G$5:$G$5,G5)&gt;1,NOT(ISBLANK(G5)))</formula>
    </cfRule>
  </conditionalFormatting>
  <conditionalFormatting sqref="L5 O5">
    <cfRule type="duplicateValues" priority="18" dxfId="312">
      <formula>AND(COUNTIF($L$5:$L$5,L5)+COUNTIF($O$5:$O$5,L5)&gt;1,NOT(ISBLANK(L5)))</formula>
    </cfRule>
  </conditionalFormatting>
  <conditionalFormatting sqref="S5">
    <cfRule type="duplicateValues" priority="17" dxfId="312">
      <formula>AND(COUNTIF($S$5:$S$5,S5)&gt;1,NOT(ISBLANK(S5)))</formula>
    </cfRule>
  </conditionalFormatting>
  <conditionalFormatting sqref="A26 A17:A22">
    <cfRule type="expression" priority="7" dxfId="313" stopIfTrue="1">
      <formula>COUNTIF($A$12:$A$19,A17)&gt;1</formula>
    </cfRule>
  </conditionalFormatting>
  <conditionalFormatting sqref="A12:A24 A26">
    <cfRule type="expression" priority="6" dxfId="313" stopIfTrue="1">
      <formula>COUNTIF($A$12:$A$26,A12)&gt;1</formula>
    </cfRule>
  </conditionalFormatting>
  <conditionalFormatting sqref="A23">
    <cfRule type="duplicateValues" priority="5" dxfId="312">
      <formula>AND(COUNTIF($A$23:$A$23,A23)&gt;1,NOT(ISBLANK(A23)))</formula>
    </cfRule>
  </conditionalFormatting>
  <conditionalFormatting sqref="D22 D26 A26 A20:A22">
    <cfRule type="expression" priority="4" dxfId="313" stopIfTrue="1">
      <formula>COUNTIF($A$12:$A$21,A20)&gt;1</formula>
    </cfRule>
  </conditionalFormatting>
  <conditionalFormatting sqref="A12:A24 A26:A27">
    <cfRule type="expression" priority="47" dxfId="313" stopIfTrue="1">
      <formula>COUNTIF($A$12:$A$27,A12)&gt;1</formula>
    </cfRule>
  </conditionalFormatting>
  <conditionalFormatting sqref="A25">
    <cfRule type="expression" priority="1" dxfId="313" stopIfTrue="1">
      <formula>COUNTIF($A$12:$A$25,A25)&gt;1</formula>
    </cfRule>
  </conditionalFormatting>
  <conditionalFormatting sqref="A25">
    <cfRule type="expression" priority="65535" dxfId="313" stopIfTrue="1">
      <formula>COUNTIF($A$12:$A$22,A25)&gt;1</formula>
    </cfRule>
  </conditionalFormatting>
  <conditionalFormatting sqref="A25">
    <cfRule type="expression" priority="2" dxfId="313" stopIfTrue="1">
      <formula>COUNTIF($A$12:$A$24,A25)&gt;1</formula>
    </cfRule>
  </conditionalFormatting>
  <dataValidations count="11">
    <dataValidation type="whole" operator="lessThanOrEqual" allowBlank="1" showInputMessage="1" showErrorMessage="1" promptTitle="Въведете година" prompt="ГГГГ" error="Въведете година с четири цифри" sqref="L24 K12:K22 K24:K27">
      <formula1>2013</formula1>
    </dataValidation>
    <dataValidation type="list" operator="equal" allowBlank="1" showDropDown="1" showInputMessage="1" showErrorMessage="1" error="Можете да въведете само &quot;Да&quot;, ако проектът е за съфинансиране на друг проект." sqref="B27 B12:B25">
      <formula1>Да</formula1>
    </dataValidation>
    <dataValidation type="whole" allowBlank="1" showInputMessage="1" showErrorMessage="1" error="Въведете годината с четири цифри" sqref="D25:E27 D17:E23 D12:E13 D24">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27">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27">
      <formula1>Текущ</formula1>
    </dataValidation>
    <dataValidation type="list" allowBlank="1" showInputMessage="1" showErrorMessage="1" promptTitle="Въведете едно от:" prompt="EUR&#10;USD" sqref="N12:N27 T12:T27 Q12:Q27">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27">
      <formula1>Да</formula1>
    </dataValidation>
    <dataValidation type="whole" operator="greaterThanOrEqual" allowBlank="1" showInputMessage="1" showErrorMessage="1" promptTitle="Въведете година" prompt="ГГГГ" error="Въведете година с четири цифри" sqref="L12:L22 L25:L27">
      <formula1>2010</formula1>
    </dataValidation>
    <dataValidation type="whole" allowBlank="1" showInputMessage="1" showErrorMessage="1" error="Въведете годината с четири цифри" sqref="D14:E14">
      <formula1>1900</formula1>
      <formula2>2020</formula2>
    </dataValidation>
    <dataValidation type="whole" allowBlank="1" showInputMessage="1" showErrorMessage="1" promptTitle="Въведете година" prompt="ГГГГ" error="Въведете година с четири цифри" sqref="K23">
      <formula1>1900</formula1>
      <formula2>2012</formula2>
    </dataValidation>
    <dataValidation allowBlank="1" showInputMessage="1" showErrorMessage="1" promptTitle="Въведете дата" prompt="ДД.ММ.ГГ" sqref="L23"/>
  </dataValidations>
  <printOptions horizontalCentered="1"/>
  <pageMargins left="0.5118110236220472" right="0.5118110236220472" top="0.7480314960629921" bottom="0.7480314960629921" header="0" footer="0"/>
  <pageSetup horizontalDpi="300" verticalDpi="300" orientation="landscape" paperSize="9" scale="3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6.xml><?xml version="1.0" encoding="utf-8"?>
<worksheet xmlns="http://schemas.openxmlformats.org/spreadsheetml/2006/main" xmlns:r="http://schemas.openxmlformats.org/officeDocument/2006/relationships">
  <dimension ref="A1:AF24"/>
  <sheetViews>
    <sheetView showGridLines="0" zoomScale="60" zoomScaleNormal="60" zoomScaleSheetLayoutView="40" zoomScalePageLayoutView="30" workbookViewId="0" topLeftCell="A1">
      <selection activeCell="A1" sqref="A1:E1"/>
    </sheetView>
  </sheetViews>
  <sheetFormatPr defaultColWidth="9.140625" defaultRowHeight="15"/>
  <cols>
    <col min="1" max="1" width="19.140625" style="1" customWidth="1"/>
    <col min="2" max="2" width="13.8515625" style="2" customWidth="1"/>
    <col min="3" max="3" width="15.421875" style="1" customWidth="1"/>
    <col min="4" max="4" width="9.7109375" style="2" customWidth="1"/>
    <col min="5" max="5" width="9.421875" style="2" customWidth="1"/>
    <col min="6" max="6" width="11.28125" style="1" customWidth="1"/>
    <col min="7" max="7" width="13.421875" style="1" customWidth="1"/>
    <col min="8" max="8" width="13.140625" style="1" customWidth="1"/>
    <col min="9" max="9" width="13.7109375" style="1" customWidth="1"/>
    <col min="10" max="10" width="20.28125" style="1" customWidth="1"/>
    <col min="11" max="11" width="10.57421875" style="1" customWidth="1"/>
    <col min="12" max="12" width="11.00390625" style="1" customWidth="1"/>
    <col min="13" max="13" width="12.7109375" style="1" customWidth="1"/>
    <col min="14" max="14" width="9.7109375" style="1" customWidth="1"/>
    <col min="15" max="16" width="13.421875" style="1" customWidth="1"/>
    <col min="17" max="17" width="9.140625" style="1" customWidth="1"/>
    <col min="18" max="18" width="13.140625" style="1" customWidth="1"/>
    <col min="19" max="19" width="11.8515625" style="1" customWidth="1"/>
    <col min="20" max="20" width="9.140625" style="1" customWidth="1"/>
    <col min="21" max="21" width="12.8515625" style="1" customWidth="1"/>
    <col min="22" max="22" width="17.8515625" style="1" customWidth="1"/>
    <col min="23" max="23" width="14.421875" style="1" customWidth="1"/>
    <col min="24" max="24" width="12.7109375" style="1" customWidth="1"/>
    <col min="25" max="25" width="12.00390625" style="1" customWidth="1"/>
    <col min="26" max="16384" width="9.140625" style="1" customWidth="1"/>
  </cols>
  <sheetData>
    <row r="1" spans="1:29" s="2" customFormat="1" ht="18.75">
      <c r="A1" s="1603" t="s">
        <v>58</v>
      </c>
      <c r="B1" s="1603"/>
      <c r="C1" s="1603"/>
      <c r="D1" s="1603"/>
      <c r="E1" s="1603"/>
      <c r="F1" s="1560" t="str">
        <f>[0]!Name</f>
        <v>Институт по биоразнообразие и екосистемни изследвания</v>
      </c>
      <c r="G1" s="1560"/>
      <c r="H1" s="1560"/>
      <c r="I1" s="1560"/>
      <c r="J1" s="1560"/>
      <c r="K1" s="1560"/>
      <c r="L1" s="1560"/>
      <c r="M1" s="1560"/>
      <c r="N1" s="1560"/>
      <c r="O1" s="1560"/>
      <c r="P1" s="1560"/>
      <c r="Q1" s="1560"/>
      <c r="R1" s="1560"/>
      <c r="S1" s="1560"/>
      <c r="T1" s="1560"/>
      <c r="U1" s="1560"/>
      <c r="V1" s="1560"/>
      <c r="W1" s="1560"/>
      <c r="X1" s="1560"/>
      <c r="Y1" s="1560"/>
      <c r="Z1" s="1560"/>
      <c r="AA1" s="1560"/>
      <c r="AB1" s="1560"/>
      <c r="AC1" s="1560"/>
    </row>
    <row r="2" s="2" customFormat="1" ht="21.75" customHeight="1">
      <c r="F2" s="56"/>
    </row>
    <row r="3" spans="1:29" s="7" customFormat="1" ht="201" customHeight="1">
      <c r="A3" s="1604" t="s">
        <v>305</v>
      </c>
      <c r="B3" s="1604"/>
      <c r="C3" s="1604"/>
      <c r="D3" s="1604"/>
      <c r="E3" s="1604"/>
      <c r="F3" s="1604"/>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row>
    <row r="4" spans="6:10" ht="15.75">
      <c r="F4" s="2"/>
      <c r="G4" s="2"/>
      <c r="H4" s="2"/>
      <c r="I4" s="2"/>
      <c r="J4" s="2"/>
    </row>
    <row r="5" spans="1:23" s="46" customFormat="1" ht="23.25" customHeight="1">
      <c r="A5" s="1605" t="s">
        <v>57</v>
      </c>
      <c r="B5" s="1605"/>
      <c r="C5" s="1605"/>
      <c r="D5" s="1605"/>
      <c r="E5" s="1605"/>
      <c r="F5" s="57">
        <f>COUNTA(A12:A23)</f>
        <v>11</v>
      </c>
      <c r="G5" s="1605" t="s">
        <v>266</v>
      </c>
      <c r="H5" s="1605"/>
      <c r="I5" s="1605"/>
      <c r="J5" s="385">
        <f>SUM(W12:W23)</f>
        <v>0</v>
      </c>
      <c r="L5" s="1624" t="s">
        <v>267</v>
      </c>
      <c r="M5" s="1624"/>
      <c r="N5" s="1624"/>
      <c r="O5" s="1624"/>
      <c r="P5" s="1625">
        <f>SUM(X12:X23)</f>
        <v>2700</v>
      </c>
      <c r="Q5" s="1625"/>
      <c r="S5" s="1605" t="s">
        <v>268</v>
      </c>
      <c r="T5" s="1605"/>
      <c r="U5" s="1605"/>
      <c r="V5" s="1605"/>
      <c r="W5" s="385">
        <f>SUM(Z12:Z23)</f>
        <v>0</v>
      </c>
    </row>
    <row r="6" s="46" customFormat="1" ht="15.75" thickBot="1">
      <c r="F6" s="47"/>
    </row>
    <row r="7" spans="1:32" s="48" customFormat="1" ht="126.75" customHeight="1" thickBot="1" thickTop="1">
      <c r="A7" s="1580" t="s">
        <v>239</v>
      </c>
      <c r="B7" s="1580" t="s">
        <v>237</v>
      </c>
      <c r="C7" s="1580" t="s">
        <v>123</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row>
    <row r="8" spans="1:32" s="48" customFormat="1" ht="17.25" customHeight="1" thickBot="1" thickTop="1">
      <c r="A8" s="1581"/>
      <c r="B8" s="1594"/>
      <c r="C8" s="1581"/>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row>
    <row r="9" spans="1:32" s="48" customFormat="1" ht="29.25" customHeight="1" thickBot="1">
      <c r="A9" s="1582"/>
      <c r="B9" s="1595"/>
      <c r="C9" s="1582"/>
      <c r="D9" s="1601"/>
      <c r="E9" s="1602"/>
      <c r="F9" s="1582"/>
      <c r="G9" s="1607"/>
      <c r="H9" s="1582"/>
      <c r="I9" s="1582"/>
      <c r="J9" s="1582"/>
      <c r="K9" s="1588"/>
      <c r="L9" s="1589"/>
      <c r="M9" s="1582"/>
      <c r="N9" s="1626" t="s">
        <v>131</v>
      </c>
      <c r="O9" s="1627"/>
      <c r="P9" s="1591" t="s">
        <v>126</v>
      </c>
      <c r="Q9" s="1626" t="s">
        <v>131</v>
      </c>
      <c r="R9" s="1627"/>
      <c r="S9" s="1591" t="s">
        <v>126</v>
      </c>
      <c r="T9" s="1626" t="s">
        <v>131</v>
      </c>
      <c r="U9" s="1627"/>
      <c r="V9" s="1591" t="s">
        <v>126</v>
      </c>
      <c r="W9" s="1628"/>
      <c r="X9" s="1591" t="s">
        <v>126</v>
      </c>
      <c r="Y9" s="1615" t="s">
        <v>246</v>
      </c>
      <c r="Z9" s="1591" t="s">
        <v>126</v>
      </c>
      <c r="AA9" s="1615" t="s">
        <v>247</v>
      </c>
      <c r="AB9" s="1582"/>
      <c r="AC9" s="1582"/>
      <c r="AD9" s="1613"/>
      <c r="AE9" s="1617"/>
      <c r="AF9" s="1620"/>
    </row>
    <row r="10" spans="1:32" s="48" customFormat="1" ht="178.5" customHeight="1" thickBot="1">
      <c r="A10" s="1583"/>
      <c r="B10" s="1596"/>
      <c r="C10" s="158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row>
    <row r="11" spans="1:32" s="48"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row>
    <row r="12" spans="1:32" s="49" customFormat="1" ht="189.75" customHeight="1" thickBot="1" thickTop="1">
      <c r="A12" s="1000" t="s">
        <v>1545</v>
      </c>
      <c r="B12" s="1001"/>
      <c r="C12" s="909" t="s">
        <v>1546</v>
      </c>
      <c r="D12" s="919">
        <v>2011</v>
      </c>
      <c r="E12" s="919">
        <v>2011</v>
      </c>
      <c r="F12" s="1002"/>
      <c r="G12" s="909" t="s">
        <v>244</v>
      </c>
      <c r="H12" s="909" t="s">
        <v>1547</v>
      </c>
      <c r="I12" s="919">
        <v>9885115</v>
      </c>
      <c r="J12" s="919"/>
      <c r="K12" s="1003">
        <v>2011</v>
      </c>
      <c r="L12" s="1003">
        <v>2013</v>
      </c>
      <c r="M12" s="1003" t="s">
        <v>97</v>
      </c>
      <c r="N12" s="1004"/>
      <c r="O12" s="947"/>
      <c r="P12" s="948"/>
      <c r="Q12" s="1005"/>
      <c r="R12" s="947"/>
      <c r="S12" s="948"/>
      <c r="T12" s="1005"/>
      <c r="U12" s="947"/>
      <c r="V12" s="947"/>
      <c r="W12" s="998"/>
      <c r="X12" s="998"/>
      <c r="Y12" s="951"/>
      <c r="Z12" s="950"/>
      <c r="AA12" s="938"/>
      <c r="AB12" s="950"/>
      <c r="AC12" s="951"/>
      <c r="AD12" s="1006"/>
      <c r="AE12" s="1007"/>
      <c r="AF12" s="1008"/>
    </row>
    <row r="13" spans="1:32" s="49" customFormat="1" ht="175.5" customHeight="1" thickBot="1" thickTop="1">
      <c r="A13" s="1000" t="s">
        <v>1548</v>
      </c>
      <c r="B13" s="1001"/>
      <c r="C13" s="909" t="s">
        <v>1546</v>
      </c>
      <c r="D13" s="919">
        <v>2011</v>
      </c>
      <c r="E13" s="919">
        <v>2011</v>
      </c>
      <c r="F13" s="1002"/>
      <c r="G13" s="909" t="s">
        <v>244</v>
      </c>
      <c r="H13" s="909" t="s">
        <v>1549</v>
      </c>
      <c r="I13" s="919" t="s">
        <v>1550</v>
      </c>
      <c r="J13" s="919"/>
      <c r="K13" s="1003">
        <v>2011</v>
      </c>
      <c r="L13" s="1003">
        <v>2013</v>
      </c>
      <c r="M13" s="1003" t="s">
        <v>97</v>
      </c>
      <c r="N13" s="1004"/>
      <c r="O13" s="947"/>
      <c r="P13" s="948"/>
      <c r="Q13" s="1005"/>
      <c r="R13" s="947"/>
      <c r="S13" s="948"/>
      <c r="T13" s="1005"/>
      <c r="U13" s="947"/>
      <c r="V13" s="947"/>
      <c r="W13" s="998"/>
      <c r="X13" s="998"/>
      <c r="Y13" s="951"/>
      <c r="Z13" s="950"/>
      <c r="AA13" s="938"/>
      <c r="AB13" s="950"/>
      <c r="AC13" s="951"/>
      <c r="AD13" s="1006"/>
      <c r="AE13" s="1007"/>
      <c r="AF13" s="1008"/>
    </row>
    <row r="14" spans="1:32" s="49" customFormat="1" ht="189" customHeight="1" thickBot="1" thickTop="1">
      <c r="A14" s="1000" t="s">
        <v>1551</v>
      </c>
      <c r="B14" s="1009"/>
      <c r="C14" s="1003" t="s">
        <v>1546</v>
      </c>
      <c r="D14" s="919">
        <v>2011</v>
      </c>
      <c r="E14" s="919">
        <v>2011</v>
      </c>
      <c r="F14" s="1010" t="s">
        <v>1552</v>
      </c>
      <c r="G14" s="1003" t="s">
        <v>243</v>
      </c>
      <c r="H14" s="1003" t="s">
        <v>1553</v>
      </c>
      <c r="I14" s="1011">
        <v>29885115</v>
      </c>
      <c r="J14" s="1011"/>
      <c r="K14" s="1003">
        <v>2011</v>
      </c>
      <c r="L14" s="1003">
        <v>2013</v>
      </c>
      <c r="M14" s="1003" t="s">
        <v>97</v>
      </c>
      <c r="N14" s="1012"/>
      <c r="O14" s="1013"/>
      <c r="P14" s="1014"/>
      <c r="Q14" s="1012"/>
      <c r="R14" s="1013"/>
      <c r="S14" s="1014"/>
      <c r="T14" s="1012"/>
      <c r="U14" s="1013"/>
      <c r="V14" s="947"/>
      <c r="W14" s="949"/>
      <c r="X14" s="949"/>
      <c r="Y14" s="1016"/>
      <c r="Z14" s="1015"/>
      <c r="AA14" s="1016"/>
      <c r="AB14" s="1010"/>
      <c r="AC14" s="1011"/>
      <c r="AD14" s="1017"/>
      <c r="AE14" s="1018"/>
      <c r="AF14" s="1019"/>
    </row>
    <row r="15" spans="1:32" s="2" customFormat="1" ht="129" thickBot="1" thickTop="1">
      <c r="A15" s="1000" t="s">
        <v>1554</v>
      </c>
      <c r="B15" s="1009"/>
      <c r="C15" s="1003" t="s">
        <v>1546</v>
      </c>
      <c r="D15" s="919">
        <v>2011</v>
      </c>
      <c r="E15" s="919">
        <v>2011</v>
      </c>
      <c r="F15" s="1010" t="s">
        <v>1552</v>
      </c>
      <c r="G15" s="1003" t="s">
        <v>244</v>
      </c>
      <c r="H15" s="1003" t="s">
        <v>1555</v>
      </c>
      <c r="I15" s="1011">
        <v>29885115</v>
      </c>
      <c r="J15" s="1011"/>
      <c r="K15" s="1003">
        <v>2011</v>
      </c>
      <c r="L15" s="1003">
        <v>2013</v>
      </c>
      <c r="M15" s="1003" t="s">
        <v>97</v>
      </c>
      <c r="N15" s="1012"/>
      <c r="O15" s="1013"/>
      <c r="P15" s="1014"/>
      <c r="Q15" s="1012"/>
      <c r="R15" s="1013"/>
      <c r="S15" s="1014"/>
      <c r="T15" s="1012"/>
      <c r="U15" s="1013"/>
      <c r="V15" s="947"/>
      <c r="W15" s="949"/>
      <c r="X15" s="949"/>
      <c r="Y15" s="1016"/>
      <c r="Z15" s="1015"/>
      <c r="AA15" s="1016"/>
      <c r="AB15" s="1010"/>
      <c r="AC15" s="1011"/>
      <c r="AD15" s="1017"/>
      <c r="AE15" s="1018"/>
      <c r="AF15" s="1019"/>
    </row>
    <row r="16" spans="1:32" s="2" customFormat="1" ht="116.25" thickBot="1" thickTop="1">
      <c r="A16" s="1000" t="s">
        <v>1556</v>
      </c>
      <c r="B16" s="1009"/>
      <c r="C16" s="1003" t="s">
        <v>1546</v>
      </c>
      <c r="D16" s="919">
        <v>2011</v>
      </c>
      <c r="E16" s="919">
        <v>2011</v>
      </c>
      <c r="F16" s="1010" t="s">
        <v>1557</v>
      </c>
      <c r="G16" s="1003" t="s">
        <v>244</v>
      </c>
      <c r="H16" s="909" t="s">
        <v>1558</v>
      </c>
      <c r="I16" s="1011">
        <v>29885115</v>
      </c>
      <c r="J16" s="1011"/>
      <c r="K16" s="1003">
        <v>2011</v>
      </c>
      <c r="L16" s="1003">
        <v>2013</v>
      </c>
      <c r="M16" s="1003" t="s">
        <v>97</v>
      </c>
      <c r="N16" s="1012"/>
      <c r="O16" s="1013"/>
      <c r="P16" s="1014"/>
      <c r="Q16" s="1012"/>
      <c r="R16" s="1013"/>
      <c r="S16" s="1014"/>
      <c r="T16" s="1012"/>
      <c r="U16" s="1013"/>
      <c r="V16" s="947"/>
      <c r="W16" s="949"/>
      <c r="X16" s="949"/>
      <c r="Y16" s="1016"/>
      <c r="Z16" s="1015"/>
      <c r="AA16" s="1016"/>
      <c r="AB16" s="1010"/>
      <c r="AC16" s="1011"/>
      <c r="AD16" s="1017"/>
      <c r="AE16" s="1018"/>
      <c r="AF16" s="1019"/>
    </row>
    <row r="17" spans="1:32" s="2" customFormat="1" ht="192.75" thickBot="1" thickTop="1">
      <c r="A17" s="918" t="s">
        <v>1559</v>
      </c>
      <c r="B17" s="1009"/>
      <c r="C17" s="909" t="s">
        <v>1546</v>
      </c>
      <c r="D17" s="919">
        <v>2011</v>
      </c>
      <c r="E17" s="919">
        <v>2011</v>
      </c>
      <c r="F17" s="1002"/>
      <c r="G17" s="909" t="s">
        <v>244</v>
      </c>
      <c r="H17" s="909" t="s">
        <v>1560</v>
      </c>
      <c r="I17" s="909">
        <v>29793765</v>
      </c>
      <c r="J17" s="919"/>
      <c r="K17" s="909">
        <v>2011</v>
      </c>
      <c r="L17" s="909">
        <v>2013</v>
      </c>
      <c r="M17" s="909" t="s">
        <v>97</v>
      </c>
      <c r="N17" s="1004"/>
      <c r="O17" s="921"/>
      <c r="P17" s="922"/>
      <c r="Q17" s="1004"/>
      <c r="R17" s="921"/>
      <c r="S17" s="922"/>
      <c r="T17" s="1004"/>
      <c r="U17" s="921"/>
      <c r="V17" s="947"/>
      <c r="W17" s="925"/>
      <c r="X17" s="925"/>
      <c r="Y17" s="927"/>
      <c r="Z17" s="926"/>
      <c r="AA17" s="927"/>
      <c r="AB17" s="1002" t="s">
        <v>1381</v>
      </c>
      <c r="AC17" s="919" t="s">
        <v>1449</v>
      </c>
      <c r="AD17" s="919"/>
      <c r="AE17" s="940"/>
      <c r="AF17" s="941"/>
    </row>
    <row r="18" spans="1:32" s="2" customFormat="1" ht="141.75" thickBot="1" thickTop="1">
      <c r="A18" s="1020" t="s">
        <v>1561</v>
      </c>
      <c r="B18" s="1021"/>
      <c r="C18" s="1020" t="s">
        <v>1562</v>
      </c>
      <c r="D18" s="907"/>
      <c r="E18" s="907"/>
      <c r="F18" s="1010"/>
      <c r="G18" s="1003" t="s">
        <v>244</v>
      </c>
      <c r="H18" s="1022" t="s">
        <v>1563</v>
      </c>
      <c r="I18" s="909" t="s">
        <v>1564</v>
      </c>
      <c r="J18" s="907" t="s">
        <v>1565</v>
      </c>
      <c r="K18" s="1022"/>
      <c r="L18" s="1022"/>
      <c r="M18" s="1022"/>
      <c r="N18" s="1012"/>
      <c r="O18" s="933"/>
      <c r="P18" s="1033">
        <v>235565.44</v>
      </c>
      <c r="Q18" s="1012"/>
      <c r="R18" s="933"/>
      <c r="S18" s="934"/>
      <c r="T18" s="1012"/>
      <c r="U18" s="933"/>
      <c r="V18" s="947"/>
      <c r="W18" s="936"/>
      <c r="X18" s="936"/>
      <c r="Y18" s="938"/>
      <c r="Z18" s="937"/>
      <c r="AA18" s="938"/>
      <c r="AB18" s="1010"/>
      <c r="AC18" s="907"/>
      <c r="AD18" s="939"/>
      <c r="AE18" s="940"/>
      <c r="AF18" s="941"/>
    </row>
    <row r="19" spans="1:32" s="2" customFormat="1" ht="129" thickBot="1" thickTop="1">
      <c r="A19" s="1020" t="s">
        <v>1566</v>
      </c>
      <c r="B19" s="1023"/>
      <c r="C19" s="1024" t="s">
        <v>1567</v>
      </c>
      <c r="D19" s="1025"/>
      <c r="E19" s="909"/>
      <c r="F19" s="1022" t="s">
        <v>1568</v>
      </c>
      <c r="G19" s="909" t="s">
        <v>242</v>
      </c>
      <c r="H19" s="909" t="s">
        <v>1569</v>
      </c>
      <c r="I19" s="1026" t="s">
        <v>1409</v>
      </c>
      <c r="J19" s="909"/>
      <c r="K19" s="909">
        <v>2013</v>
      </c>
      <c r="L19" s="909">
        <v>2013</v>
      </c>
      <c r="M19" s="909" t="s">
        <v>97</v>
      </c>
      <c r="N19" s="1027"/>
      <c r="O19" s="1028"/>
      <c r="P19" s="923"/>
      <c r="Q19" s="1027"/>
      <c r="R19" s="1028"/>
      <c r="S19" s="923"/>
      <c r="T19" s="1027"/>
      <c r="U19" s="1028"/>
      <c r="V19" s="991">
        <v>3000</v>
      </c>
      <c r="W19" s="935"/>
      <c r="X19" s="935">
        <v>2700</v>
      </c>
      <c r="Y19" s="997" t="s">
        <v>1570</v>
      </c>
      <c r="Z19" s="997"/>
      <c r="AA19" s="956"/>
      <c r="AB19" s="1022" t="s">
        <v>248</v>
      </c>
      <c r="AC19" s="909" t="s">
        <v>1449</v>
      </c>
      <c r="AD19" s="928"/>
      <c r="AE19" s="929"/>
      <c r="AF19" s="930"/>
    </row>
    <row r="20" spans="1:32" s="2" customFormat="1" ht="269.25" thickBot="1" thickTop="1">
      <c r="A20" s="1000" t="s">
        <v>1574</v>
      </c>
      <c r="B20" s="1009"/>
      <c r="C20" s="909" t="s">
        <v>1575</v>
      </c>
      <c r="D20" s="907"/>
      <c r="E20" s="907"/>
      <c r="F20" s="1010" t="s">
        <v>2011</v>
      </c>
      <c r="G20" s="909" t="s">
        <v>244</v>
      </c>
      <c r="H20" s="909" t="s">
        <v>1576</v>
      </c>
      <c r="I20" s="909">
        <v>9793775</v>
      </c>
      <c r="J20" s="907" t="s">
        <v>1577</v>
      </c>
      <c r="K20" s="909">
        <v>2013</v>
      </c>
      <c r="L20" s="909">
        <v>2013</v>
      </c>
      <c r="M20" s="909" t="s">
        <v>97</v>
      </c>
      <c r="N20" s="1012"/>
      <c r="O20" s="933"/>
      <c r="P20" s="934"/>
      <c r="Q20" s="1012"/>
      <c r="R20" s="933"/>
      <c r="S20" s="934"/>
      <c r="T20" s="1012"/>
      <c r="U20" s="933"/>
      <c r="V20" s="991">
        <v>9000</v>
      </c>
      <c r="W20" s="992"/>
      <c r="X20" s="936"/>
      <c r="Y20" s="938"/>
      <c r="Z20" s="937"/>
      <c r="AA20" s="938"/>
      <c r="AB20" s="1002" t="s">
        <v>248</v>
      </c>
      <c r="AC20" s="919" t="s">
        <v>1449</v>
      </c>
      <c r="AD20" s="939">
        <v>1</v>
      </c>
      <c r="AE20" s="940">
        <v>1</v>
      </c>
      <c r="AF20" s="941"/>
    </row>
    <row r="21" spans="1:32" s="2" customFormat="1" ht="269.25" thickBot="1" thickTop="1">
      <c r="A21" s="1031" t="s">
        <v>1578</v>
      </c>
      <c r="B21" s="1009"/>
      <c r="C21" s="909" t="s">
        <v>1575</v>
      </c>
      <c r="D21" s="919"/>
      <c r="E21" s="919"/>
      <c r="F21" s="1002" t="s">
        <v>1579</v>
      </c>
      <c r="G21" s="909" t="s">
        <v>244</v>
      </c>
      <c r="H21" s="909" t="s">
        <v>512</v>
      </c>
      <c r="I21" s="909" t="s">
        <v>1580</v>
      </c>
      <c r="J21" s="919" t="s">
        <v>1581</v>
      </c>
      <c r="K21" s="909">
        <v>2013</v>
      </c>
      <c r="L21" s="909">
        <v>2013</v>
      </c>
      <c r="M21" s="909" t="s">
        <v>97</v>
      </c>
      <c r="N21" s="1004"/>
      <c r="O21" s="921"/>
      <c r="P21" s="1032"/>
      <c r="Q21" s="1004"/>
      <c r="R21" s="921"/>
      <c r="S21" s="922"/>
      <c r="T21" s="1004"/>
      <c r="U21" s="921"/>
      <c r="V21" s="921">
        <v>9000</v>
      </c>
      <c r="W21" s="995"/>
      <c r="X21" s="925"/>
      <c r="Y21" s="927"/>
      <c r="Z21" s="926"/>
      <c r="AA21" s="927"/>
      <c r="AB21" s="1002"/>
      <c r="AC21" s="919"/>
      <c r="AD21" s="939"/>
      <c r="AE21" s="940"/>
      <c r="AF21" s="941"/>
    </row>
    <row r="22" spans="1:32" s="2" customFormat="1" ht="269.25" thickBot="1" thickTop="1">
      <c r="A22" s="1031" t="s">
        <v>1582</v>
      </c>
      <c r="B22" s="1009"/>
      <c r="C22" s="909" t="s">
        <v>1575</v>
      </c>
      <c r="D22" s="919"/>
      <c r="E22" s="919"/>
      <c r="F22" s="1002" t="s">
        <v>1583</v>
      </c>
      <c r="G22" s="909" t="s">
        <v>244</v>
      </c>
      <c r="H22" s="909" t="s">
        <v>1584</v>
      </c>
      <c r="I22" s="909" t="s">
        <v>1585</v>
      </c>
      <c r="J22" s="919" t="s">
        <v>1586</v>
      </c>
      <c r="K22" s="909">
        <v>2013</v>
      </c>
      <c r="L22" s="909">
        <v>2014</v>
      </c>
      <c r="M22" s="909" t="s">
        <v>39</v>
      </c>
      <c r="N22" s="1004"/>
      <c r="O22" s="921"/>
      <c r="P22" s="1032"/>
      <c r="Q22" s="1004"/>
      <c r="R22" s="921"/>
      <c r="S22" s="922"/>
      <c r="T22" s="1004"/>
      <c r="U22" s="921"/>
      <c r="V22" s="991">
        <v>9000</v>
      </c>
      <c r="W22" s="995"/>
      <c r="X22" s="925"/>
      <c r="Y22" s="927"/>
      <c r="Z22" s="926"/>
      <c r="AA22" s="927"/>
      <c r="AB22" s="1002"/>
      <c r="AC22" s="919"/>
      <c r="AD22" s="939"/>
      <c r="AE22" s="940"/>
      <c r="AF22" s="941"/>
    </row>
    <row r="23" spans="1:32" s="2" customFormat="1" ht="16.5" thickTop="1">
      <c r="A23" s="190"/>
      <c r="B23" s="361"/>
      <c r="C23" s="182"/>
      <c r="D23" s="191"/>
      <c r="E23" s="191"/>
      <c r="F23" s="192"/>
      <c r="G23" s="182"/>
      <c r="H23" s="182"/>
      <c r="I23" s="182"/>
      <c r="J23" s="191"/>
      <c r="K23" s="182"/>
      <c r="L23" s="182"/>
      <c r="M23" s="182"/>
      <c r="N23" s="355"/>
      <c r="O23" s="193"/>
      <c r="P23" s="194"/>
      <c r="Q23" s="355"/>
      <c r="R23" s="193"/>
      <c r="S23" s="194"/>
      <c r="T23" s="355"/>
      <c r="U23" s="193"/>
      <c r="V23" s="906"/>
      <c r="W23" s="999"/>
      <c r="X23" s="999"/>
      <c r="Y23" s="356"/>
      <c r="Z23" s="195"/>
      <c r="AA23" s="356"/>
      <c r="AB23" s="354"/>
      <c r="AC23" s="191"/>
      <c r="AD23" s="196"/>
      <c r="AE23" s="197"/>
      <c r="AF23" s="198"/>
    </row>
    <row r="24" spans="1:32" s="49" customFormat="1" ht="15.75" customHeight="1">
      <c r="A24" s="1622" t="s">
        <v>182</v>
      </c>
      <c r="B24" s="1623"/>
      <c r="C24" s="1623"/>
      <c r="D24" s="1623"/>
      <c r="E24" s="1623"/>
      <c r="F24" s="1623"/>
      <c r="G24" s="1623"/>
      <c r="H24" s="1623"/>
      <c r="I24" s="1623"/>
      <c r="J24" s="1623"/>
      <c r="K24" s="1623"/>
      <c r="L24" s="1623"/>
      <c r="M24" s="1623"/>
      <c r="N24" s="1623"/>
      <c r="O24" s="1623"/>
      <c r="P24" s="1623"/>
      <c r="Q24" s="1623"/>
      <c r="R24" s="1623"/>
      <c r="S24" s="1623"/>
      <c r="T24" s="1623"/>
      <c r="U24" s="1623"/>
      <c r="V24" s="1623"/>
      <c r="W24" s="1623"/>
      <c r="X24" s="1623"/>
      <c r="Y24" s="1623"/>
      <c r="Z24" s="1623"/>
      <c r="AA24" s="1623"/>
      <c r="AB24" s="1623"/>
      <c r="AC24" s="1623"/>
      <c r="AD24" s="1623"/>
      <c r="AE24" s="1623"/>
      <c r="AF24" s="1623"/>
    </row>
  </sheetData>
  <sheetProtection insertRows="0" deleteRows="0"/>
  <mergeCells count="43">
    <mergeCell ref="J7:J10"/>
    <mergeCell ref="K7:L9"/>
    <mergeCell ref="Z9:Z10"/>
    <mergeCell ref="Q9:R9"/>
    <mergeCell ref="S9:S10"/>
    <mergeCell ref="I7:I10"/>
    <mergeCell ref="N7:V7"/>
    <mergeCell ref="V9:V10"/>
    <mergeCell ref="A1:E1"/>
    <mergeCell ref="F1:AC1"/>
    <mergeCell ref="A3:AC3"/>
    <mergeCell ref="A5:E5"/>
    <mergeCell ref="G5:I5"/>
    <mergeCell ref="L5:O5"/>
    <mergeCell ref="P5:Q5"/>
    <mergeCell ref="S5:V5"/>
    <mergeCell ref="A24:AF24"/>
    <mergeCell ref="AD7:AF7"/>
    <mergeCell ref="N8:P8"/>
    <mergeCell ref="Q8:S8"/>
    <mergeCell ref="T8:V8"/>
    <mergeCell ref="AD8:AD10"/>
    <mergeCell ref="AE8:AE10"/>
    <mergeCell ref="AF8:AF10"/>
    <mergeCell ref="N9:O9"/>
    <mergeCell ref="P9:P10"/>
    <mergeCell ref="G7:G10"/>
    <mergeCell ref="H7:H10"/>
    <mergeCell ref="A7:A10"/>
    <mergeCell ref="AB7:AB10"/>
    <mergeCell ref="B7:B10"/>
    <mergeCell ref="C7:C10"/>
    <mergeCell ref="Y9:Y10"/>
    <mergeCell ref="X9:X10"/>
    <mergeCell ref="F7:F10"/>
    <mergeCell ref="D7:E9"/>
    <mergeCell ref="AC7:AC10"/>
    <mergeCell ref="X7:Y8"/>
    <mergeCell ref="Z7:AA8"/>
    <mergeCell ref="T9:U9"/>
    <mergeCell ref="M7:M10"/>
    <mergeCell ref="W7:W10"/>
    <mergeCell ref="AA9:AA10"/>
  </mergeCells>
  <conditionalFormatting sqref="G5">
    <cfRule type="duplicateValues" priority="24" dxfId="312">
      <formula>AND(COUNTIF($G$5:$G$5,G5)&gt;1,NOT(ISBLANK(G5)))</formula>
    </cfRule>
  </conditionalFormatting>
  <conditionalFormatting sqref="L5 O5">
    <cfRule type="duplicateValues" priority="23" dxfId="312">
      <formula>AND(COUNTIF($L$5:$L$5,L5)+COUNTIF($O$5:$O$5,L5)&gt;1,NOT(ISBLANK(L5)))</formula>
    </cfRule>
  </conditionalFormatting>
  <conditionalFormatting sqref="S5">
    <cfRule type="duplicateValues" priority="22" dxfId="312">
      <formula>AND(COUNTIF($S$5:$S$5,S5)&gt;1,NOT(ISBLANK(S5)))</formula>
    </cfRule>
  </conditionalFormatting>
  <conditionalFormatting sqref="C18 A12:A23">
    <cfRule type="expression" priority="49" dxfId="313" stopIfTrue="1">
      <formula>COUNTIF($A$12:$A$23,A12)&gt;1</formula>
    </cfRule>
  </conditionalFormatting>
  <conditionalFormatting sqref="A19">
    <cfRule type="expression" priority="164" dxfId="313" stopIfTrue="1">
      <formula>COUNTIF($A$12:$A$24,A19)&gt;1</formula>
    </cfRule>
  </conditionalFormatting>
  <conditionalFormatting sqref="A12:A16">
    <cfRule type="expression" priority="165" dxfId="313" stopIfTrue="1">
      <formula>COUNTIF($A$12:$A$29,A12)&gt;1</formula>
    </cfRule>
  </conditionalFormatting>
  <conditionalFormatting sqref="A12:A13">
    <cfRule type="expression" priority="166" dxfId="313" stopIfTrue="1">
      <formula>COUNTIF($A$12:$A$27,A12)&gt;1</formula>
    </cfRule>
  </conditionalFormatting>
  <dataValidations count="8">
    <dataValidation type="list" operator="equal" allowBlank="1" showDropDown="1" showInputMessage="1" showErrorMessage="1" error="Можете да въведета само &quot;Да&quot;, ако проектът е с екологична насоченост" sqref="AD12:AD13 AB14:AB19 AB20:AB23">
      <formula1>Да</formula1>
    </dataValidation>
    <dataValidation type="list" allowBlank="1" showInputMessage="1" showErrorMessage="1" promptTitle="Въведете едно от:" prompt="EUR&#10;USD" sqref="Q12:Q19 Q20:Q23 T12:T19 T20:T23 N12:N19 N20:N23">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19 M20:M23">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19 G20:G23">
      <formula1>Водещ</formula1>
    </dataValidation>
    <dataValidation type="whole" allowBlank="1" showInputMessage="1" showErrorMessage="1" error="Въведете годината с четири цифри" sqref="D12:E19 D20:E23">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2:K19 K20:K23">
      <formula1>2013</formula1>
    </dataValidation>
    <dataValidation type="whole" operator="greaterThanOrEqual" allowBlank="1" showInputMessage="1" showErrorMessage="1" promptTitle="Въведете година" prompt="ГГГГ" error="Въведете година с четири цифри" sqref="L12:L19 L20:L23">
      <formula1>2010</formula1>
    </dataValidation>
    <dataValidation type="list" operator="equal" allowBlank="1" showDropDown="1" showInputMessage="1" showErrorMessage="1" error="Можете да въведете само &quot;Да&quot;, ако проектът е за съфинансиране на друг проект." sqref="B20:B22 B19">
      <formula1>Да</formula1>
    </dataValidation>
  </dataValidations>
  <hyperlinks>
    <hyperlink ref="I19" r:id="rId1" display="dimiter@gbg.bg"/>
  </hyperlinks>
  <printOptions horizontalCentered="1"/>
  <pageMargins left="0.2362204724409449" right="0.2362204724409449" top="0.7480314960629921" bottom="0.7480314960629921" header="0.31496062992125984" footer="0.31496062992125984"/>
  <pageSetup orientation="landscape" paperSize="9" scale="37" r:id="rId3"/>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7.xml><?xml version="1.0" encoding="utf-8"?>
<worksheet xmlns="http://schemas.openxmlformats.org/spreadsheetml/2006/main" xmlns:r="http://schemas.openxmlformats.org/officeDocument/2006/relationships">
  <dimension ref="A1:AF19"/>
  <sheetViews>
    <sheetView showGridLines="0" zoomScale="80" zoomScaleNormal="80" zoomScalePageLayoutView="50" workbookViewId="0" topLeftCell="A3">
      <selection activeCell="A3" sqref="A3:W3"/>
    </sheetView>
  </sheetViews>
  <sheetFormatPr defaultColWidth="9.140625" defaultRowHeight="15"/>
  <cols>
    <col min="1" max="1" width="20.00390625" style="1" customWidth="1"/>
    <col min="2" max="2" width="13.8515625" style="2" customWidth="1"/>
    <col min="3" max="3" width="15.421875" style="1" customWidth="1"/>
    <col min="4" max="5" width="9.00390625" style="2" customWidth="1"/>
    <col min="6" max="6" width="11.28125" style="1" customWidth="1"/>
    <col min="7" max="7" width="12.8515625" style="1" customWidth="1"/>
    <col min="8" max="8" width="17.140625" style="1" customWidth="1"/>
    <col min="9" max="9" width="13.28125" style="1" customWidth="1"/>
    <col min="10" max="10" width="19.57421875" style="1" customWidth="1"/>
    <col min="11" max="11" width="10.00390625" style="1" customWidth="1"/>
    <col min="12" max="12" width="10.57421875" style="1" customWidth="1"/>
    <col min="13" max="13" width="12.28125" style="1" customWidth="1"/>
    <col min="14" max="14" width="10.00390625" style="1" customWidth="1"/>
    <col min="15" max="15" width="14.57421875" style="1" customWidth="1"/>
    <col min="16" max="16" width="11.7109375" style="1" customWidth="1"/>
    <col min="17" max="17" width="11.140625" style="1" customWidth="1"/>
    <col min="18" max="18" width="12.421875" style="1" customWidth="1"/>
    <col min="19" max="19" width="11.140625" style="1" customWidth="1"/>
    <col min="20" max="20" width="9.140625" style="1" customWidth="1"/>
    <col min="21" max="21" width="15.421875" style="1" customWidth="1"/>
    <col min="22" max="22" width="11.7109375" style="1" customWidth="1"/>
    <col min="23" max="23" width="14.28125" style="1" customWidth="1"/>
    <col min="24" max="16384" width="9.140625" style="1" customWidth="1"/>
  </cols>
  <sheetData>
    <row r="1" spans="1:23" s="2" customFormat="1" ht="18.75">
      <c r="A1" s="1603" t="s">
        <v>58</v>
      </c>
      <c r="B1" s="1603"/>
      <c r="C1" s="1603"/>
      <c r="D1" s="1603"/>
      <c r="E1" s="1603"/>
      <c r="F1" s="1560" t="str">
        <f>[0]!Name</f>
        <v>Институт по биоразнообразие и екосистемни изследвания</v>
      </c>
      <c r="G1" s="1560"/>
      <c r="H1" s="1560"/>
      <c r="I1" s="1560"/>
      <c r="J1" s="1560"/>
      <c r="K1" s="1560"/>
      <c r="L1" s="1560"/>
      <c r="M1" s="1560"/>
      <c r="N1" s="1560"/>
      <c r="O1" s="1560"/>
      <c r="P1" s="1560"/>
      <c r="Q1" s="1560"/>
      <c r="R1" s="1560"/>
      <c r="S1" s="1560"/>
      <c r="T1" s="1560"/>
      <c r="U1" s="1560"/>
      <c r="V1" s="1560"/>
      <c r="W1" s="1560"/>
    </row>
    <row r="2" s="2" customFormat="1" ht="21.75" customHeight="1">
      <c r="F2" s="56"/>
    </row>
    <row r="3" spans="1:23" s="7" customFormat="1" ht="233.25" customHeight="1">
      <c r="A3" s="1604" t="s">
        <v>306</v>
      </c>
      <c r="B3" s="1604"/>
      <c r="C3" s="1604"/>
      <c r="D3" s="1604"/>
      <c r="E3" s="1604"/>
      <c r="F3" s="1604"/>
      <c r="G3" s="1604"/>
      <c r="H3" s="1604"/>
      <c r="I3" s="1604"/>
      <c r="J3" s="1604"/>
      <c r="K3" s="1604"/>
      <c r="L3" s="1604"/>
      <c r="M3" s="1604"/>
      <c r="N3" s="1604"/>
      <c r="O3" s="1604"/>
      <c r="P3" s="1604"/>
      <c r="Q3" s="1604"/>
      <c r="R3" s="1604"/>
      <c r="S3" s="1604"/>
      <c r="T3" s="1604"/>
      <c r="U3" s="1604"/>
      <c r="V3" s="1604"/>
      <c r="W3" s="1604"/>
    </row>
    <row r="4" spans="6:10" ht="15.75">
      <c r="F4" s="2"/>
      <c r="G4" s="2"/>
      <c r="H4" s="2"/>
      <c r="I4" s="2"/>
      <c r="J4" s="2"/>
    </row>
    <row r="5" spans="1:23" s="46" customFormat="1" ht="23.25" customHeight="1">
      <c r="A5" s="1605" t="s">
        <v>57</v>
      </c>
      <c r="B5" s="1605"/>
      <c r="C5" s="1605"/>
      <c r="D5" s="1605"/>
      <c r="E5" s="1605"/>
      <c r="F5" s="57">
        <f>COUNTA(A12:A17)</f>
        <v>5</v>
      </c>
      <c r="G5" s="1605" t="s">
        <v>266</v>
      </c>
      <c r="H5" s="1605"/>
      <c r="I5" s="1605"/>
      <c r="J5" s="385">
        <f>SUM(W12:W17)</f>
        <v>27856.230000000003</v>
      </c>
      <c r="L5" s="1624" t="s">
        <v>267</v>
      </c>
      <c r="M5" s="1624"/>
      <c r="N5" s="1624"/>
      <c r="O5" s="1624"/>
      <c r="P5" s="1625">
        <f>SUM(X12:X17)</f>
        <v>0</v>
      </c>
      <c r="Q5" s="1625"/>
      <c r="S5" s="1605" t="s">
        <v>268</v>
      </c>
      <c r="T5" s="1605"/>
      <c r="U5" s="1605"/>
      <c r="V5" s="1605"/>
      <c r="W5" s="385">
        <f>SUM(Z12:Z17)</f>
        <v>0</v>
      </c>
    </row>
    <row r="6" s="46" customFormat="1" ht="15.75" thickBot="1">
      <c r="F6" s="47"/>
    </row>
    <row r="7" spans="1:32" s="48" customFormat="1" ht="126.75" customHeight="1" thickBot="1" thickTop="1">
      <c r="A7" s="1580" t="s">
        <v>239</v>
      </c>
      <c r="B7" s="1580" t="s">
        <v>237</v>
      </c>
      <c r="C7" s="1580" t="s">
        <v>123</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row>
    <row r="8" spans="1:32" s="48" customFormat="1" ht="17.25" customHeight="1" thickBot="1" thickTop="1">
      <c r="A8" s="1581"/>
      <c r="B8" s="1594"/>
      <c r="C8" s="1581"/>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row>
    <row r="9" spans="1:32" s="48" customFormat="1" ht="29.25" customHeight="1" thickBot="1">
      <c r="A9" s="1582"/>
      <c r="B9" s="1595"/>
      <c r="C9" s="1582"/>
      <c r="D9" s="1601"/>
      <c r="E9" s="1602"/>
      <c r="F9" s="1582"/>
      <c r="G9" s="1607"/>
      <c r="H9" s="1582"/>
      <c r="I9" s="1582"/>
      <c r="J9" s="1582"/>
      <c r="K9" s="1588"/>
      <c r="L9" s="1589"/>
      <c r="M9" s="1582"/>
      <c r="N9" s="1626" t="s">
        <v>131</v>
      </c>
      <c r="O9" s="1627"/>
      <c r="P9" s="1591" t="s">
        <v>126</v>
      </c>
      <c r="Q9" s="1626" t="s">
        <v>131</v>
      </c>
      <c r="R9" s="1627"/>
      <c r="S9" s="1591" t="s">
        <v>126</v>
      </c>
      <c r="T9" s="1626" t="s">
        <v>131</v>
      </c>
      <c r="U9" s="1627"/>
      <c r="V9" s="1591" t="s">
        <v>126</v>
      </c>
      <c r="W9" s="1628"/>
      <c r="X9" s="1591" t="s">
        <v>126</v>
      </c>
      <c r="Y9" s="1615" t="s">
        <v>246</v>
      </c>
      <c r="Z9" s="1591" t="s">
        <v>126</v>
      </c>
      <c r="AA9" s="1615" t="s">
        <v>247</v>
      </c>
      <c r="AB9" s="1582"/>
      <c r="AC9" s="1582"/>
      <c r="AD9" s="1613"/>
      <c r="AE9" s="1617"/>
      <c r="AF9" s="1620"/>
    </row>
    <row r="10" spans="1:32" s="48" customFormat="1" ht="178.5" customHeight="1" thickBot="1">
      <c r="A10" s="1583"/>
      <c r="B10" s="1596"/>
      <c r="C10" s="158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row>
    <row r="11" spans="1:32" s="48"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row>
    <row r="12" spans="1:32" s="49" customFormat="1" ht="64.5" customHeight="1" thickBot="1" thickTop="1">
      <c r="A12" s="1034" t="s">
        <v>1587</v>
      </c>
      <c r="B12" s="1035" t="s">
        <v>1406</v>
      </c>
      <c r="C12" s="1036" t="s">
        <v>1588</v>
      </c>
      <c r="D12" s="1037">
        <v>2008</v>
      </c>
      <c r="E12" s="1035">
        <v>2008</v>
      </c>
      <c r="F12" s="1036"/>
      <c r="G12" s="1036" t="s">
        <v>242</v>
      </c>
      <c r="H12" s="1036" t="s">
        <v>1589</v>
      </c>
      <c r="I12" s="1036" t="s">
        <v>1590</v>
      </c>
      <c r="J12" s="909"/>
      <c r="K12" s="1036">
        <v>2008</v>
      </c>
      <c r="L12" s="1036">
        <v>2013</v>
      </c>
      <c r="M12" s="1036" t="s">
        <v>97</v>
      </c>
      <c r="N12" s="1038"/>
      <c r="O12" s="1039"/>
      <c r="P12" s="1040"/>
      <c r="Q12" s="1038"/>
      <c r="R12" s="1039"/>
      <c r="S12" s="1040"/>
      <c r="T12" s="1038"/>
      <c r="U12" s="1039"/>
      <c r="V12" s="1064">
        <v>0</v>
      </c>
      <c r="W12" s="1064"/>
      <c r="X12" s="1041"/>
      <c r="Y12" s="1042"/>
      <c r="Z12" s="1041"/>
      <c r="AA12" s="1042"/>
      <c r="AB12" s="1036" t="s">
        <v>1381</v>
      </c>
      <c r="AC12" s="1036" t="s">
        <v>1449</v>
      </c>
      <c r="AD12" s="1043">
        <v>2</v>
      </c>
      <c r="AE12" s="1044">
        <v>0</v>
      </c>
      <c r="AF12" s="1045">
        <v>0</v>
      </c>
    </row>
    <row r="13" spans="1:32" s="49" customFormat="1" ht="54.75" customHeight="1" thickBot="1" thickTop="1">
      <c r="A13" s="1046" t="s">
        <v>1591</v>
      </c>
      <c r="B13" s="1023" t="s">
        <v>1406</v>
      </c>
      <c r="C13" s="909" t="s">
        <v>1592</v>
      </c>
      <c r="D13" s="1047"/>
      <c r="E13" s="1048">
        <v>2010</v>
      </c>
      <c r="F13" s="1022"/>
      <c r="G13" s="909" t="s">
        <v>1407</v>
      </c>
      <c r="H13" s="909" t="s">
        <v>1593</v>
      </c>
      <c r="I13" s="909" t="s">
        <v>1594</v>
      </c>
      <c r="J13" s="909"/>
      <c r="K13" s="909">
        <v>2010</v>
      </c>
      <c r="L13" s="909">
        <v>2014</v>
      </c>
      <c r="M13" s="909" t="s">
        <v>39</v>
      </c>
      <c r="N13" s="1049"/>
      <c r="O13" s="1050"/>
      <c r="P13" s="1051"/>
      <c r="Q13" s="1049"/>
      <c r="R13" s="1050"/>
      <c r="S13" s="1051"/>
      <c r="T13" s="1049"/>
      <c r="U13" s="1050"/>
      <c r="V13" s="935">
        <v>19800</v>
      </c>
      <c r="W13" s="935">
        <v>5940</v>
      </c>
      <c r="X13" s="997"/>
      <c r="Y13" s="956"/>
      <c r="Z13" s="997"/>
      <c r="AA13" s="956"/>
      <c r="AB13" s="1022" t="s">
        <v>1381</v>
      </c>
      <c r="AC13" s="909"/>
      <c r="AD13" s="928">
        <v>1</v>
      </c>
      <c r="AE13" s="929"/>
      <c r="AF13" s="930"/>
    </row>
    <row r="14" spans="1:32" s="2" customFormat="1" ht="78" thickBot="1" thickTop="1">
      <c r="A14" s="918" t="s">
        <v>1595</v>
      </c>
      <c r="B14" s="1001" t="s">
        <v>1406</v>
      </c>
      <c r="C14" s="909" t="s">
        <v>1596</v>
      </c>
      <c r="D14" s="1052"/>
      <c r="E14" s="1052">
        <v>2011</v>
      </c>
      <c r="F14" s="1002"/>
      <c r="G14" s="909" t="s">
        <v>242</v>
      </c>
      <c r="H14" s="909" t="s">
        <v>1597</v>
      </c>
      <c r="I14" s="909" t="s">
        <v>1594</v>
      </c>
      <c r="J14" s="919"/>
      <c r="K14" s="909">
        <v>2011</v>
      </c>
      <c r="L14" s="909">
        <v>2014</v>
      </c>
      <c r="M14" s="909" t="s">
        <v>39</v>
      </c>
      <c r="N14" s="1053"/>
      <c r="O14" s="1054"/>
      <c r="P14" s="1055"/>
      <c r="Q14" s="1053"/>
      <c r="R14" s="1054"/>
      <c r="S14" s="1055"/>
      <c r="T14" s="1053"/>
      <c r="U14" s="1054"/>
      <c r="V14" s="935">
        <v>15000</v>
      </c>
      <c r="W14" s="925">
        <v>0</v>
      </c>
      <c r="X14" s="926"/>
      <c r="Y14" s="927"/>
      <c r="Z14" s="926"/>
      <c r="AA14" s="927"/>
      <c r="AB14" s="1002"/>
      <c r="AC14" s="919"/>
      <c r="AD14" s="939"/>
      <c r="AE14" s="940"/>
      <c r="AF14" s="941"/>
    </row>
    <row r="15" spans="1:32" s="2" customFormat="1" ht="103.5" thickBot="1" thickTop="1">
      <c r="A15" s="1020" t="s">
        <v>1598</v>
      </c>
      <c r="B15" s="1001" t="s">
        <v>1406</v>
      </c>
      <c r="C15" s="909" t="s">
        <v>1599</v>
      </c>
      <c r="D15" s="1049">
        <v>2013</v>
      </c>
      <c r="E15" s="1049">
        <v>2013</v>
      </c>
      <c r="F15" s="1022"/>
      <c r="G15" s="909" t="s">
        <v>242</v>
      </c>
      <c r="H15" s="909" t="s">
        <v>1600</v>
      </c>
      <c r="I15" s="1056" t="s">
        <v>1601</v>
      </c>
      <c r="J15" s="909"/>
      <c r="K15" s="909">
        <v>2013</v>
      </c>
      <c r="L15" s="909">
        <v>2013</v>
      </c>
      <c r="M15" s="909" t="s">
        <v>97</v>
      </c>
      <c r="N15" s="1049"/>
      <c r="O15" s="1050"/>
      <c r="P15" s="1051"/>
      <c r="Q15" s="1049"/>
      <c r="R15" s="1050"/>
      <c r="S15" s="1051"/>
      <c r="T15" s="1049"/>
      <c r="U15" s="1050"/>
      <c r="V15" s="935">
        <v>17602.47</v>
      </c>
      <c r="W15" s="935">
        <v>17602.47</v>
      </c>
      <c r="X15" s="997"/>
      <c r="Y15" s="956"/>
      <c r="Z15" s="997"/>
      <c r="AA15" s="956"/>
      <c r="AB15" s="1022"/>
      <c r="AC15" s="909"/>
      <c r="AD15" s="928"/>
      <c r="AE15" s="929"/>
      <c r="AF15" s="930"/>
    </row>
    <row r="16" spans="1:32" s="2" customFormat="1" ht="116.25" thickBot="1" thickTop="1">
      <c r="A16" s="931" t="s">
        <v>1602</v>
      </c>
      <c r="B16" s="1021"/>
      <c r="C16" s="1003" t="s">
        <v>1603</v>
      </c>
      <c r="D16" s="1049">
        <v>2013</v>
      </c>
      <c r="E16" s="1049">
        <v>2013</v>
      </c>
      <c r="F16" s="1010"/>
      <c r="G16" s="909" t="s">
        <v>244</v>
      </c>
      <c r="H16" s="909" t="s">
        <v>1604</v>
      </c>
      <c r="I16" s="956" t="s">
        <v>1533</v>
      </c>
      <c r="J16" s="907"/>
      <c r="K16" s="909">
        <v>2013</v>
      </c>
      <c r="L16" s="909">
        <v>2013</v>
      </c>
      <c r="M16" s="909" t="s">
        <v>97</v>
      </c>
      <c r="N16" s="1057"/>
      <c r="O16" s="1058"/>
      <c r="P16" s="1059"/>
      <c r="Q16" s="1057"/>
      <c r="R16" s="1058"/>
      <c r="S16" s="1059"/>
      <c r="T16" s="1057"/>
      <c r="U16" s="1058"/>
      <c r="V16" s="1060"/>
      <c r="W16" s="936">
        <v>4313.76</v>
      </c>
      <c r="X16" s="1060"/>
      <c r="Y16" s="1061"/>
      <c r="Z16" s="1060"/>
      <c r="AA16" s="1061"/>
      <c r="AB16" s="1062"/>
      <c r="AC16" s="908"/>
      <c r="AD16" s="952"/>
      <c r="AE16" s="953"/>
      <c r="AF16" s="954"/>
    </row>
    <row r="17" spans="1:32" s="2" customFormat="1" ht="16.5" thickTop="1">
      <c r="A17" s="190"/>
      <c r="B17" s="361"/>
      <c r="C17" s="182"/>
      <c r="D17" s="283"/>
      <c r="E17" s="283"/>
      <c r="F17" s="192"/>
      <c r="G17" s="182"/>
      <c r="H17" s="182"/>
      <c r="I17" s="182"/>
      <c r="J17" s="191"/>
      <c r="K17" s="182"/>
      <c r="L17" s="182"/>
      <c r="M17" s="182"/>
      <c r="N17" s="367"/>
      <c r="O17" s="368"/>
      <c r="P17" s="369"/>
      <c r="Q17" s="367"/>
      <c r="R17" s="368"/>
      <c r="S17" s="369"/>
      <c r="T17" s="367"/>
      <c r="U17" s="368"/>
      <c r="V17" s="187"/>
      <c r="W17" s="195"/>
      <c r="X17" s="195"/>
      <c r="Y17" s="356"/>
      <c r="Z17" s="195"/>
      <c r="AA17" s="356"/>
      <c r="AB17" s="354"/>
      <c r="AC17" s="191"/>
      <c r="AD17" s="196"/>
      <c r="AE17" s="197"/>
      <c r="AF17" s="198"/>
    </row>
    <row r="18" spans="1:32" s="49" customFormat="1" ht="15.75" customHeight="1">
      <c r="A18" s="1622" t="s">
        <v>182</v>
      </c>
      <c r="B18" s="1623"/>
      <c r="C18" s="1623"/>
      <c r="D18" s="1623"/>
      <c r="E18" s="1623"/>
      <c r="F18" s="1623"/>
      <c r="G18" s="1623"/>
      <c r="H18" s="1623"/>
      <c r="I18" s="1623"/>
      <c r="J18" s="1623"/>
      <c r="K18" s="1623"/>
      <c r="L18" s="1623"/>
      <c r="M18" s="1623"/>
      <c r="N18" s="1623"/>
      <c r="O18" s="1623"/>
      <c r="P18" s="1623"/>
      <c r="Q18" s="1623"/>
      <c r="R18" s="1623"/>
      <c r="S18" s="1623"/>
      <c r="T18" s="1623"/>
      <c r="U18" s="1623"/>
      <c r="V18" s="1623"/>
      <c r="W18" s="1623"/>
      <c r="X18" s="1623"/>
      <c r="Y18" s="1623"/>
      <c r="Z18" s="1623"/>
      <c r="AA18" s="1623"/>
      <c r="AB18" s="1623"/>
      <c r="AC18" s="1623"/>
      <c r="AD18" s="1623"/>
      <c r="AE18" s="1623"/>
      <c r="AF18" s="1623"/>
    </row>
    <row r="19" spans="2:5" s="130" customFormat="1" ht="15.75">
      <c r="B19" s="49"/>
      <c r="D19" s="2"/>
      <c r="E19" s="2"/>
    </row>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sheetData>
  <sheetProtection insertRows="0" deleteRows="0"/>
  <mergeCells count="43">
    <mergeCell ref="L5:O5"/>
    <mergeCell ref="P5:Q5"/>
    <mergeCell ref="S5:V5"/>
    <mergeCell ref="N9:O9"/>
    <mergeCell ref="Q9:R9"/>
    <mergeCell ref="T9:U9"/>
    <mergeCell ref="N7:V7"/>
    <mergeCell ref="A18:AF18"/>
    <mergeCell ref="Z7:AA8"/>
    <mergeCell ref="AB7:AB10"/>
    <mergeCell ref="AC7:AC10"/>
    <mergeCell ref="AD7:AF7"/>
    <mergeCell ref="N8:P8"/>
    <mergeCell ref="Q8:S8"/>
    <mergeCell ref="Y9:Y10"/>
    <mergeCell ref="X7:Y8"/>
    <mergeCell ref="AA9:AA10"/>
    <mergeCell ref="AD8:AD10"/>
    <mergeCell ref="AE8:AE10"/>
    <mergeCell ref="AF8:AF10"/>
    <mergeCell ref="Z9:Z10"/>
    <mergeCell ref="X9:X10"/>
    <mergeCell ref="W7:W10"/>
    <mergeCell ref="A1:E1"/>
    <mergeCell ref="D7:E9"/>
    <mergeCell ref="F1:W1"/>
    <mergeCell ref="F7:F10"/>
    <mergeCell ref="G7:G10"/>
    <mergeCell ref="H7:H10"/>
    <mergeCell ref="I7:I10"/>
    <mergeCell ref="J7:J10"/>
    <mergeCell ref="K7:L9"/>
    <mergeCell ref="A3:W3"/>
    <mergeCell ref="A5:E5"/>
    <mergeCell ref="A7:A10"/>
    <mergeCell ref="B7:B10"/>
    <mergeCell ref="M7:M10"/>
    <mergeCell ref="P9:P10"/>
    <mergeCell ref="T8:V8"/>
    <mergeCell ref="V9:V10"/>
    <mergeCell ref="S9:S10"/>
    <mergeCell ref="G5:I5"/>
    <mergeCell ref="C7:C10"/>
  </mergeCells>
  <conditionalFormatting sqref="G5">
    <cfRule type="duplicateValues" priority="24" dxfId="312">
      <formula>AND(COUNTIF($G$5:$G$5,G5)&gt;1,NOT(ISBLANK(G5)))</formula>
    </cfRule>
  </conditionalFormatting>
  <conditionalFormatting sqref="L5 O5">
    <cfRule type="duplicateValues" priority="23" dxfId="312">
      <formula>AND(COUNTIF($L$5:$L$5,L5)+COUNTIF($O$5:$O$5,L5)&gt;1,NOT(ISBLANK(L5)))</formula>
    </cfRule>
  </conditionalFormatting>
  <conditionalFormatting sqref="S5">
    <cfRule type="duplicateValues" priority="22" dxfId="312">
      <formula>AND(COUNTIF($S$5:$S$5,S5)&gt;1,NOT(ISBLANK(S5)))</formula>
    </cfRule>
  </conditionalFormatting>
  <conditionalFormatting sqref="A12:A17">
    <cfRule type="expression" priority="163" dxfId="313" stopIfTrue="1">
      <formula>COUNTIF($A$12:$A$17,A12)&gt;1</formula>
    </cfRule>
  </conditionalFormatting>
  <dataValidations count="12">
    <dataValidation type="whole" allowBlank="1" showInputMessage="1" showErrorMessage="1" error="Въведете годината с четири цифри" sqref="D17:E17 D13:E14">
      <formula1>1900</formula1>
      <formula2>2012</formula2>
    </dataValidation>
    <dataValidation type="list" operator="equal" allowBlank="1" showDropDown="1" showErrorMessage="1" error="Можете да въведета само &quot;Да&quot;, ако проектът е с екологична насоченост" sqref="AB12">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2">
      <formula1>Текущ</formula1>
      <formula2>0</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
      <formula1>Водещ</formula1>
      <formula2>0</formula2>
    </dataValidation>
    <dataValidation type="whole" operator="lessThanOrEqual" allowBlank="1" showInputMessage="1" showErrorMessage="1" promptTitle="Въведете година" prompt="ГГГГ" error="Въведете година с четири цифри" sqref="K12">
      <formula1>2013</formula1>
    </dataValidation>
    <dataValidation type="whole" operator="greaterThanOrEqual" allowBlank="1" showInputMessage="1" showErrorMessage="1" promptTitle="Въведете година" prompt="ГГГГ" error="Въведете година с четири цифри" sqref="L12">
      <formula1>2010</formula1>
    </dataValidation>
    <dataValidation type="whole" allowBlank="1" showErrorMessage="1" error="Въведете годината с четири цифри" sqref="D12:E12">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3:K17">
      <formula1>2013</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3:G17">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3:M17">
      <formula1>Текущ</formula1>
    </dataValidation>
    <dataValidation type="list" operator="equal" allowBlank="1" showDropDown="1" showInputMessage="1" showErrorMessage="1" error="Можете да въведета само &quot;Да&quot;, ако проектът е с екологична насоченост" sqref="AB13:AB17">
      <formula1>Да</formula1>
    </dataValidation>
    <dataValidation type="whole" operator="greaterThanOrEqual" allowBlank="1" showInputMessage="1" showErrorMessage="1" promptTitle="Въведете година" prompt="ГГГГ" error="Въведете година с четири цифри" sqref="L13:L17">
      <formula1>2010</formula1>
    </dataValidation>
  </dataValidations>
  <hyperlinks>
    <hyperlink ref="I15" r:id="rId1" display="v@biserkov.com"/>
  </hyperlinks>
  <printOptions horizontalCentered="1"/>
  <pageMargins left="0.2362204724409449" right="0.2362204724409449" top="0.7480314960629921" bottom="0.7480314960629921" header="0" footer="0"/>
  <pageSetup orientation="landscape" paperSize="9" scale="35" r:id="rId5"/>
  <headerFooter>
    <oddHeader>&amp;L&amp;G&amp;R&amp;F</oddHeader>
    <oddFooter>&amp;LГл. счетоводител (подпис):&amp;CНаучен секретар (подпис):Директор (подпис и печат):&amp;Rстр. &amp;P от &amp;N &amp;A</oddFooter>
  </headerFooter>
  <legacyDrawing r:id="rId3"/>
  <legacyDrawingHF r:id="rId4"/>
</worksheet>
</file>

<file path=xl/worksheets/sheet8.xml><?xml version="1.0" encoding="utf-8"?>
<worksheet xmlns="http://schemas.openxmlformats.org/spreadsheetml/2006/main" xmlns:r="http://schemas.openxmlformats.org/officeDocument/2006/relationships">
  <dimension ref="A1:AF27"/>
  <sheetViews>
    <sheetView showGridLines="0" zoomScale="60" zoomScaleNormal="60" zoomScalePageLayoutView="50" workbookViewId="0" topLeftCell="A1">
      <selection activeCell="A27" sqref="A27:AF27"/>
    </sheetView>
  </sheetViews>
  <sheetFormatPr defaultColWidth="9.140625" defaultRowHeight="15"/>
  <cols>
    <col min="1" max="1" width="17.140625" style="1" customWidth="1"/>
    <col min="2" max="2" width="13.8515625" style="2" customWidth="1"/>
    <col min="3" max="3" width="15.421875" style="1" customWidth="1"/>
    <col min="4" max="5" width="7.57421875" style="2" customWidth="1"/>
    <col min="6" max="6" width="11.28125" style="1" customWidth="1"/>
    <col min="7" max="7" width="12.28125" style="1" customWidth="1"/>
    <col min="8" max="8" width="14.57421875" style="1" customWidth="1"/>
    <col min="9" max="9" width="16.7109375" style="1" customWidth="1"/>
    <col min="10" max="10" width="19.7109375" style="1" customWidth="1"/>
    <col min="11" max="11" width="9.7109375" style="1" customWidth="1"/>
    <col min="12" max="12" width="9.421875" style="1" customWidth="1"/>
    <col min="13" max="13" width="10.8515625" style="1" customWidth="1"/>
    <col min="14" max="14" width="11.00390625" style="1" customWidth="1"/>
    <col min="15" max="15" width="12.8515625" style="1" customWidth="1"/>
    <col min="16" max="16" width="13.57421875" style="1" customWidth="1"/>
    <col min="17" max="17" width="9.7109375" style="1" customWidth="1"/>
    <col min="18" max="18" width="13.421875" style="1" customWidth="1"/>
    <col min="19" max="20" width="8.7109375" style="1" customWidth="1"/>
    <col min="21" max="21" width="12.57421875" style="1" customWidth="1"/>
    <col min="22" max="22" width="8.421875" style="1" customWidth="1"/>
    <col min="23" max="23" width="13.7109375" style="1" customWidth="1"/>
    <col min="24" max="16384" width="9.140625" style="1" customWidth="1"/>
  </cols>
  <sheetData>
    <row r="1" spans="1:23" s="2" customFormat="1" ht="18.75">
      <c r="A1" s="1603" t="s">
        <v>58</v>
      </c>
      <c r="B1" s="1603"/>
      <c r="C1" s="1603"/>
      <c r="D1" s="1603"/>
      <c r="E1" s="1603"/>
      <c r="F1" s="1560" t="str">
        <f>Name</f>
        <v>Институт по биоразнообразие и екосистемни изследвания</v>
      </c>
      <c r="G1" s="1560"/>
      <c r="H1" s="1560"/>
      <c r="I1" s="1560"/>
      <c r="J1" s="1560"/>
      <c r="K1" s="1560"/>
      <c r="L1" s="1560"/>
      <c r="M1" s="1560"/>
      <c r="N1" s="1560"/>
      <c r="O1" s="1560"/>
      <c r="P1" s="1560"/>
      <c r="Q1" s="1560"/>
      <c r="R1" s="1560"/>
      <c r="S1" s="1560"/>
      <c r="T1" s="1560"/>
      <c r="U1" s="1560"/>
      <c r="V1" s="1560"/>
      <c r="W1" s="1560"/>
    </row>
    <row r="2" s="2" customFormat="1" ht="21.75" customHeight="1">
      <c r="F2" s="56"/>
    </row>
    <row r="3" spans="1:23" s="7" customFormat="1" ht="282" customHeight="1">
      <c r="A3" s="1604" t="s">
        <v>307</v>
      </c>
      <c r="B3" s="1604"/>
      <c r="C3" s="1604"/>
      <c r="D3" s="1604"/>
      <c r="E3" s="1604"/>
      <c r="F3" s="1604"/>
      <c r="G3" s="1604"/>
      <c r="H3" s="1604"/>
      <c r="I3" s="1604"/>
      <c r="J3" s="1604"/>
      <c r="K3" s="1604"/>
      <c r="L3" s="1604"/>
      <c r="M3" s="1604"/>
      <c r="N3" s="1604"/>
      <c r="O3" s="1604"/>
      <c r="P3" s="1604"/>
      <c r="Q3" s="1604"/>
      <c r="R3" s="1604"/>
      <c r="S3" s="1604"/>
      <c r="T3" s="1604"/>
      <c r="U3" s="1604"/>
      <c r="V3" s="1604"/>
      <c r="W3" s="1604"/>
    </row>
    <row r="4" spans="6:10" ht="15.75">
      <c r="F4" s="2"/>
      <c r="G4" s="2"/>
      <c r="H4" s="2"/>
      <c r="I4" s="2"/>
      <c r="J4" s="2"/>
    </row>
    <row r="5" spans="1:6" s="46" customFormat="1" ht="23.25" customHeight="1">
      <c r="A5" s="1605" t="s">
        <v>57</v>
      </c>
      <c r="B5" s="1605"/>
      <c r="C5" s="1605"/>
      <c r="D5" s="1605"/>
      <c r="E5" s="1605"/>
      <c r="F5" s="57">
        <f>COUNTA(A12:A26)</f>
        <v>14</v>
      </c>
    </row>
    <row r="6" s="46" customFormat="1" ht="15.75" thickBot="1">
      <c r="F6" s="47"/>
    </row>
    <row r="7" spans="1:32" s="48" customFormat="1" ht="126.75" customHeight="1" thickBot="1" thickTop="1">
      <c r="A7" s="1580" t="s">
        <v>239</v>
      </c>
      <c r="B7" s="1580" t="s">
        <v>237</v>
      </c>
      <c r="C7" s="1580" t="s">
        <v>123</v>
      </c>
      <c r="D7" s="1597" t="s">
        <v>187</v>
      </c>
      <c r="E7" s="1598"/>
      <c r="F7" s="1580" t="s">
        <v>96</v>
      </c>
      <c r="G7" s="1606" t="s">
        <v>240</v>
      </c>
      <c r="H7" s="1580" t="s">
        <v>241</v>
      </c>
      <c r="I7" s="1580" t="s">
        <v>124</v>
      </c>
      <c r="J7" s="1580" t="s">
        <v>238</v>
      </c>
      <c r="K7" s="1584" t="s">
        <v>353</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row>
    <row r="8" spans="1:32" s="48" customFormat="1" ht="17.25" customHeight="1" thickBot="1" thickTop="1">
      <c r="A8" s="1581"/>
      <c r="B8" s="1594"/>
      <c r="C8" s="1581"/>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row>
    <row r="9" spans="1:32" s="48" customFormat="1" ht="29.25" customHeight="1" thickBot="1">
      <c r="A9" s="1582"/>
      <c r="B9" s="1595"/>
      <c r="C9" s="1582"/>
      <c r="D9" s="1601"/>
      <c r="E9" s="1602"/>
      <c r="F9" s="1582"/>
      <c r="G9" s="1607"/>
      <c r="H9" s="1582"/>
      <c r="I9" s="1582"/>
      <c r="J9" s="1582"/>
      <c r="K9" s="1588"/>
      <c r="L9" s="1589"/>
      <c r="M9" s="1582"/>
      <c r="N9" s="1626" t="s">
        <v>131</v>
      </c>
      <c r="O9" s="1627"/>
      <c r="P9" s="1591" t="s">
        <v>126</v>
      </c>
      <c r="Q9" s="1626" t="s">
        <v>131</v>
      </c>
      <c r="R9" s="1627"/>
      <c r="S9" s="1591" t="s">
        <v>126</v>
      </c>
      <c r="T9" s="1626" t="s">
        <v>131</v>
      </c>
      <c r="U9" s="1627"/>
      <c r="V9" s="1591" t="s">
        <v>126</v>
      </c>
      <c r="W9" s="1628"/>
      <c r="X9" s="1591" t="s">
        <v>126</v>
      </c>
      <c r="Y9" s="1615" t="s">
        <v>246</v>
      </c>
      <c r="Z9" s="1591" t="s">
        <v>126</v>
      </c>
      <c r="AA9" s="1615" t="s">
        <v>247</v>
      </c>
      <c r="AB9" s="1582"/>
      <c r="AC9" s="1582"/>
      <c r="AD9" s="1613"/>
      <c r="AE9" s="1617"/>
      <c r="AF9" s="1620"/>
    </row>
    <row r="10" spans="1:32" s="48" customFormat="1" ht="178.5" customHeight="1" thickBot="1">
      <c r="A10" s="1583"/>
      <c r="B10" s="1596"/>
      <c r="C10" s="158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row>
    <row r="11" spans="1:32" s="48"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row>
    <row r="12" spans="1:32" s="49" customFormat="1" ht="203.25" customHeight="1" thickBot="1" thickTop="1">
      <c r="A12" s="1066" t="s">
        <v>1605</v>
      </c>
      <c r="B12" s="1067"/>
      <c r="C12" s="1065" t="s">
        <v>1606</v>
      </c>
      <c r="D12" s="1068">
        <v>2011</v>
      </c>
      <c r="E12" s="1065">
        <v>2011</v>
      </c>
      <c r="F12" s="909"/>
      <c r="G12" s="1069" t="s">
        <v>242</v>
      </c>
      <c r="H12" s="1070" t="s">
        <v>1607</v>
      </c>
      <c r="I12" s="1070" t="s">
        <v>1608</v>
      </c>
      <c r="J12" s="1070" t="s">
        <v>627</v>
      </c>
      <c r="K12" s="1071">
        <v>2011</v>
      </c>
      <c r="L12" s="1071">
        <v>2013</v>
      </c>
      <c r="M12" s="1072" t="s">
        <v>97</v>
      </c>
      <c r="N12" s="1073"/>
      <c r="O12" s="1074"/>
      <c r="P12" s="1075"/>
      <c r="Q12" s="1073"/>
      <c r="R12" s="1074"/>
      <c r="S12" s="1075"/>
      <c r="T12" s="1073"/>
      <c r="U12" s="1074"/>
      <c r="V12" s="1076"/>
      <c r="W12" s="1077"/>
      <c r="X12" s="1077"/>
      <c r="Y12" s="1078"/>
      <c r="Z12" s="1077"/>
      <c r="AA12" s="1078"/>
      <c r="AB12" s="1079" t="s">
        <v>1381</v>
      </c>
      <c r="AC12" s="1079"/>
      <c r="AD12" s="1080">
        <v>60</v>
      </c>
      <c r="AE12" s="1081">
        <v>10</v>
      </c>
      <c r="AF12" s="1082">
        <v>8</v>
      </c>
    </row>
    <row r="13" spans="1:32" s="49" customFormat="1" ht="174" customHeight="1" thickBot="1" thickTop="1">
      <c r="A13" s="1083" t="s">
        <v>1609</v>
      </c>
      <c r="B13" s="1023"/>
      <c r="C13" s="1065" t="s">
        <v>1606</v>
      </c>
      <c r="D13" s="1047"/>
      <c r="E13" s="1048">
        <v>2011</v>
      </c>
      <c r="F13" s="1022"/>
      <c r="G13" s="1022" t="s">
        <v>242</v>
      </c>
      <c r="H13" s="1084" t="s">
        <v>1610</v>
      </c>
      <c r="I13" s="1084" t="s">
        <v>1611</v>
      </c>
      <c r="J13" s="907"/>
      <c r="K13" s="1085">
        <v>2011</v>
      </c>
      <c r="L13" s="1071">
        <v>2013</v>
      </c>
      <c r="M13" s="909" t="s">
        <v>97</v>
      </c>
      <c r="N13" s="1086"/>
      <c r="O13" s="1087"/>
      <c r="P13" s="1088"/>
      <c r="Q13" s="1086"/>
      <c r="R13" s="1087"/>
      <c r="S13" s="1088"/>
      <c r="T13" s="1086"/>
      <c r="U13" s="1087"/>
      <c r="V13" s="1089"/>
      <c r="W13" s="1090"/>
      <c r="X13" s="1090"/>
      <c r="Y13" s="1091"/>
      <c r="Z13" s="1090"/>
      <c r="AA13" s="1091"/>
      <c r="AB13" s="1092" t="s">
        <v>1381</v>
      </c>
      <c r="AC13" s="1092"/>
      <c r="AD13" s="1093"/>
      <c r="AE13" s="1094"/>
      <c r="AF13" s="1095"/>
    </row>
    <row r="14" spans="1:32" s="2" customFormat="1" ht="103.5" thickBot="1" thickTop="1">
      <c r="A14" s="931" t="s">
        <v>1612</v>
      </c>
      <c r="B14" s="1021"/>
      <c r="C14" s="1065" t="s">
        <v>1606</v>
      </c>
      <c r="D14" s="1063"/>
      <c r="E14" s="1063">
        <v>2011</v>
      </c>
      <c r="F14" s="1010"/>
      <c r="G14" s="1022" t="s">
        <v>242</v>
      </c>
      <c r="H14" s="907" t="s">
        <v>1613</v>
      </c>
      <c r="I14" s="907" t="s">
        <v>1614</v>
      </c>
      <c r="J14" s="907"/>
      <c r="K14" s="1096">
        <v>2012</v>
      </c>
      <c r="L14" s="1071">
        <v>2013</v>
      </c>
      <c r="M14" s="909" t="s">
        <v>97</v>
      </c>
      <c r="N14" s="1097"/>
      <c r="O14" s="1098"/>
      <c r="P14" s="1099"/>
      <c r="Q14" s="1097"/>
      <c r="R14" s="1098"/>
      <c r="S14" s="1099"/>
      <c r="T14" s="1097"/>
      <c r="U14" s="1098"/>
      <c r="V14" s="1100"/>
      <c r="W14" s="1101"/>
      <c r="X14" s="1101"/>
      <c r="Y14" s="1102"/>
      <c r="Z14" s="1101"/>
      <c r="AA14" s="1102"/>
      <c r="AB14" s="1103"/>
      <c r="AC14" s="1104"/>
      <c r="AD14" s="1105"/>
      <c r="AE14" s="1106"/>
      <c r="AF14" s="1107"/>
    </row>
    <row r="15" spans="1:32" s="2" customFormat="1" ht="78" thickBot="1" thickTop="1">
      <c r="A15" s="931" t="s">
        <v>1615</v>
      </c>
      <c r="B15" s="1021" t="s">
        <v>1406</v>
      </c>
      <c r="C15" s="1065" t="s">
        <v>1606</v>
      </c>
      <c r="D15" s="1063" t="s">
        <v>1616</v>
      </c>
      <c r="E15" s="1063" t="s">
        <v>1616</v>
      </c>
      <c r="F15" s="1010" t="s">
        <v>1616</v>
      </c>
      <c r="G15" s="1022" t="s">
        <v>242</v>
      </c>
      <c r="H15" s="907" t="s">
        <v>1617</v>
      </c>
      <c r="I15" s="907" t="s">
        <v>1618</v>
      </c>
      <c r="J15" s="907" t="s">
        <v>1406</v>
      </c>
      <c r="K15" s="1096">
        <v>2012</v>
      </c>
      <c r="L15" s="1108">
        <v>2014</v>
      </c>
      <c r="M15" s="909" t="s">
        <v>1414</v>
      </c>
      <c r="N15" s="1097"/>
      <c r="O15" s="1098"/>
      <c r="P15" s="1099"/>
      <c r="Q15" s="1097"/>
      <c r="R15" s="1098"/>
      <c r="S15" s="1099"/>
      <c r="T15" s="1097"/>
      <c r="U15" s="1098"/>
      <c r="V15" s="1100"/>
      <c r="W15" s="1101"/>
      <c r="X15" s="1101"/>
      <c r="Y15" s="1102"/>
      <c r="Z15" s="1101"/>
      <c r="AA15" s="1102"/>
      <c r="AB15" s="1103"/>
      <c r="AC15" s="1104"/>
      <c r="AD15" s="1105"/>
      <c r="AE15" s="1106"/>
      <c r="AF15" s="1107"/>
    </row>
    <row r="16" spans="1:32" s="2" customFormat="1" ht="101.25" thickBot="1" thickTop="1">
      <c r="A16" s="931" t="s">
        <v>1619</v>
      </c>
      <c r="B16" s="1021" t="s">
        <v>1406</v>
      </c>
      <c r="C16" s="1065" t="s">
        <v>1606</v>
      </c>
      <c r="D16" s="1063"/>
      <c r="E16" s="1063"/>
      <c r="F16" s="1010"/>
      <c r="G16" s="1022" t="s">
        <v>242</v>
      </c>
      <c r="H16" s="1022" t="s">
        <v>1620</v>
      </c>
      <c r="I16" s="909" t="s">
        <v>1621</v>
      </c>
      <c r="J16" s="1109" t="s">
        <v>1622</v>
      </c>
      <c r="K16" s="909">
        <v>2014</v>
      </c>
      <c r="L16" s="909">
        <v>2020</v>
      </c>
      <c r="M16" s="909" t="s">
        <v>39</v>
      </c>
      <c r="N16" s="1097"/>
      <c r="O16" s="1098"/>
      <c r="P16" s="1099"/>
      <c r="Q16" s="1097"/>
      <c r="R16" s="1098"/>
      <c r="S16" s="1099"/>
      <c r="T16" s="1097"/>
      <c r="U16" s="1098"/>
      <c r="V16" s="1100"/>
      <c r="W16" s="1101"/>
      <c r="X16" s="1101"/>
      <c r="Y16" s="1102"/>
      <c r="Z16" s="1101"/>
      <c r="AA16" s="1102"/>
      <c r="AB16" s="1103"/>
      <c r="AC16" s="1104"/>
      <c r="AD16" s="1105"/>
      <c r="AE16" s="1106"/>
      <c r="AF16" s="1107"/>
    </row>
    <row r="17" spans="1:32" s="2" customFormat="1" ht="116.25" thickBot="1" thickTop="1">
      <c r="A17" s="1083" t="s">
        <v>1623</v>
      </c>
      <c r="B17" s="1023"/>
      <c r="C17" s="1065" t="s">
        <v>1606</v>
      </c>
      <c r="D17" s="1047">
        <v>2011</v>
      </c>
      <c r="E17" s="1048">
        <v>2011</v>
      </c>
      <c r="F17" s="909"/>
      <c r="G17" s="1022" t="s">
        <v>242</v>
      </c>
      <c r="H17" s="1024" t="s">
        <v>1624</v>
      </c>
      <c r="I17" s="1110">
        <v>29793764</v>
      </c>
      <c r="J17" s="909"/>
      <c r="K17" s="1111">
        <v>2010</v>
      </c>
      <c r="L17" s="1111">
        <v>2014</v>
      </c>
      <c r="M17" s="1112" t="s">
        <v>39</v>
      </c>
      <c r="N17" s="1086"/>
      <c r="O17" s="1087"/>
      <c r="P17" s="1088"/>
      <c r="Q17" s="1086"/>
      <c r="R17" s="1087"/>
      <c r="S17" s="1088"/>
      <c r="T17" s="1086"/>
      <c r="U17" s="1087"/>
      <c r="V17" s="1086"/>
      <c r="W17" s="1090"/>
      <c r="X17" s="1090"/>
      <c r="Y17" s="1091"/>
      <c r="Z17" s="1090"/>
      <c r="AA17" s="1091"/>
      <c r="AB17" s="1092" t="s">
        <v>1381</v>
      </c>
      <c r="AC17" s="1113" t="s">
        <v>1449</v>
      </c>
      <c r="AD17" s="1114"/>
      <c r="AE17" s="1115"/>
      <c r="AF17" s="1116"/>
    </row>
    <row r="18" spans="1:32" s="2" customFormat="1" ht="39.75" thickBot="1" thickTop="1">
      <c r="A18" s="1020" t="s">
        <v>1625</v>
      </c>
      <c r="B18" s="1023"/>
      <c r="C18" s="1065" t="s">
        <v>1606</v>
      </c>
      <c r="D18" s="1117"/>
      <c r="E18" s="1048"/>
      <c r="F18" s="909"/>
      <c r="G18" s="1022" t="s">
        <v>242</v>
      </c>
      <c r="H18" s="1024" t="s">
        <v>1626</v>
      </c>
      <c r="I18" s="1110">
        <v>29793764</v>
      </c>
      <c r="J18" s="909"/>
      <c r="K18" s="958">
        <v>2012</v>
      </c>
      <c r="L18" s="958">
        <v>2013</v>
      </c>
      <c r="M18" s="909" t="s">
        <v>97</v>
      </c>
      <c r="N18" s="1086"/>
      <c r="O18" s="1087"/>
      <c r="P18" s="1088"/>
      <c r="Q18" s="1086"/>
      <c r="R18" s="1087"/>
      <c r="S18" s="1088"/>
      <c r="T18" s="1086"/>
      <c r="U18" s="1087"/>
      <c r="V18" s="1086"/>
      <c r="W18" s="1090"/>
      <c r="X18" s="1090"/>
      <c r="Y18" s="1091"/>
      <c r="Z18" s="1090"/>
      <c r="AA18" s="1091"/>
      <c r="AB18" s="1092"/>
      <c r="AC18" s="1113"/>
      <c r="AD18" s="1114"/>
      <c r="AE18" s="1115"/>
      <c r="AF18" s="1116"/>
    </row>
    <row r="19" spans="1:32" s="2" customFormat="1" ht="65.25" thickBot="1" thickTop="1">
      <c r="A19" s="931" t="s">
        <v>1627</v>
      </c>
      <c r="B19" s="1021"/>
      <c r="C19" s="1065" t="s">
        <v>1606</v>
      </c>
      <c r="D19" s="1118"/>
      <c r="E19" s="1063"/>
      <c r="F19" s="909"/>
      <c r="G19" s="1022" t="s">
        <v>242</v>
      </c>
      <c r="H19" s="1119" t="s">
        <v>1628</v>
      </c>
      <c r="I19" s="1120" t="s">
        <v>1629</v>
      </c>
      <c r="J19" s="907"/>
      <c r="K19" s="1096">
        <v>2011</v>
      </c>
      <c r="L19" s="1108">
        <v>2013</v>
      </c>
      <c r="M19" s="1112" t="s">
        <v>97</v>
      </c>
      <c r="N19" s="1097"/>
      <c r="O19" s="1098"/>
      <c r="P19" s="1099"/>
      <c r="Q19" s="1097"/>
      <c r="R19" s="1098"/>
      <c r="S19" s="1099"/>
      <c r="T19" s="1097"/>
      <c r="U19" s="1098"/>
      <c r="V19" s="1097"/>
      <c r="W19" s="1101"/>
      <c r="X19" s="1101"/>
      <c r="Y19" s="1102"/>
      <c r="Z19" s="1101"/>
      <c r="AA19" s="1102"/>
      <c r="AB19" s="1103" t="s">
        <v>1381</v>
      </c>
      <c r="AC19" s="1104"/>
      <c r="AD19" s="1105">
        <v>7</v>
      </c>
      <c r="AE19" s="1106">
        <v>3</v>
      </c>
      <c r="AF19" s="1107">
        <v>3</v>
      </c>
    </row>
    <row r="20" spans="1:32" s="2" customFormat="1" ht="116.25" thickBot="1" thickTop="1">
      <c r="A20" s="931" t="s">
        <v>1630</v>
      </c>
      <c r="B20" s="1021"/>
      <c r="C20" s="1065" t="s">
        <v>1606</v>
      </c>
      <c r="D20" s="1118"/>
      <c r="E20" s="1063"/>
      <c r="F20" s="909"/>
      <c r="G20" s="1022" t="s">
        <v>242</v>
      </c>
      <c r="H20" s="1024" t="s">
        <v>1631</v>
      </c>
      <c r="I20" s="1121" t="s">
        <v>1632</v>
      </c>
      <c r="J20" s="907"/>
      <c r="K20" s="1096">
        <v>2011</v>
      </c>
      <c r="L20" s="1108">
        <v>2013</v>
      </c>
      <c r="M20" s="909" t="s">
        <v>97</v>
      </c>
      <c r="N20" s="1097"/>
      <c r="O20" s="1098"/>
      <c r="P20" s="1099"/>
      <c r="Q20" s="1097"/>
      <c r="R20" s="1098"/>
      <c r="S20" s="1099"/>
      <c r="T20" s="1097"/>
      <c r="U20" s="1098"/>
      <c r="V20" s="1097"/>
      <c r="W20" s="1101"/>
      <c r="X20" s="1101"/>
      <c r="Y20" s="1102"/>
      <c r="Z20" s="1101"/>
      <c r="AA20" s="1102"/>
      <c r="AB20" s="1103"/>
      <c r="AC20" s="1104"/>
      <c r="AD20" s="1105"/>
      <c r="AE20" s="1106">
        <v>4</v>
      </c>
      <c r="AF20" s="1107">
        <v>1</v>
      </c>
    </row>
    <row r="21" spans="1:32" s="2" customFormat="1" ht="154.5" thickBot="1" thickTop="1">
      <c r="A21" s="931" t="s">
        <v>1633</v>
      </c>
      <c r="B21" s="1021"/>
      <c r="C21" s="1065" t="s">
        <v>1606</v>
      </c>
      <c r="D21" s="1118"/>
      <c r="E21" s="1063"/>
      <c r="F21" s="909"/>
      <c r="G21" s="1022" t="s">
        <v>242</v>
      </c>
      <c r="H21" s="1119" t="s">
        <v>1634</v>
      </c>
      <c r="I21" s="907">
        <v>29792198</v>
      </c>
      <c r="J21" s="907"/>
      <c r="K21" s="1096">
        <v>2011</v>
      </c>
      <c r="L21" s="1108">
        <v>2013</v>
      </c>
      <c r="M21" s="1112" t="s">
        <v>97</v>
      </c>
      <c r="N21" s="1097"/>
      <c r="O21" s="1098"/>
      <c r="P21" s="1099"/>
      <c r="Q21" s="1097"/>
      <c r="R21" s="1098"/>
      <c r="S21" s="1099"/>
      <c r="T21" s="1097"/>
      <c r="U21" s="1098"/>
      <c r="V21" s="1097"/>
      <c r="W21" s="1101"/>
      <c r="X21" s="1101"/>
      <c r="Y21" s="1102"/>
      <c r="Z21" s="1101"/>
      <c r="AA21" s="1102"/>
      <c r="AB21" s="1103"/>
      <c r="AC21" s="1104"/>
      <c r="AD21" s="1105"/>
      <c r="AE21" s="1106"/>
      <c r="AF21" s="1107"/>
    </row>
    <row r="22" spans="1:32" s="2" customFormat="1" ht="141.75" thickBot="1" thickTop="1">
      <c r="A22" s="931" t="s">
        <v>1635</v>
      </c>
      <c r="B22" s="1048"/>
      <c r="C22" s="1065" t="s">
        <v>1606</v>
      </c>
      <c r="D22" s="1118"/>
      <c r="E22" s="1048"/>
      <c r="F22" s="909"/>
      <c r="G22" s="909" t="s">
        <v>242</v>
      </c>
      <c r="H22" s="1024" t="s">
        <v>1636</v>
      </c>
      <c r="I22" s="1022" t="s">
        <v>1637</v>
      </c>
      <c r="J22" s="909"/>
      <c r="K22" s="1122">
        <v>2011</v>
      </c>
      <c r="L22" s="1122">
        <v>2013</v>
      </c>
      <c r="M22" s="1022" t="s">
        <v>97</v>
      </c>
      <c r="N22" s="1123"/>
      <c r="O22" s="1087"/>
      <c r="P22" s="1088"/>
      <c r="Q22" s="1123"/>
      <c r="R22" s="1087"/>
      <c r="S22" s="1088"/>
      <c r="T22" s="1123"/>
      <c r="U22" s="1087"/>
      <c r="V22" s="1089"/>
      <c r="W22" s="1090"/>
      <c r="X22" s="1090"/>
      <c r="Y22" s="1091"/>
      <c r="Z22" s="1090"/>
      <c r="AA22" s="1091"/>
      <c r="AB22" s="1113"/>
      <c r="AC22" s="1113"/>
      <c r="AD22" s="1114"/>
      <c r="AE22" s="1115"/>
      <c r="AF22" s="1116"/>
    </row>
    <row r="23" spans="1:32" s="2" customFormat="1" ht="90.75" thickBot="1" thickTop="1">
      <c r="A23" s="931" t="s">
        <v>1638</v>
      </c>
      <c r="B23" s="1052"/>
      <c r="C23" s="1065" t="s">
        <v>1606</v>
      </c>
      <c r="D23" s="1052"/>
      <c r="E23" s="1052"/>
      <c r="F23" s="919"/>
      <c r="G23" s="909" t="s">
        <v>242</v>
      </c>
      <c r="H23" s="907" t="s">
        <v>1639</v>
      </c>
      <c r="I23" s="1010" t="s">
        <v>1640</v>
      </c>
      <c r="J23" s="919"/>
      <c r="K23" s="1122">
        <v>2011</v>
      </c>
      <c r="L23" s="1122">
        <v>2013</v>
      </c>
      <c r="M23" s="1022" t="s">
        <v>97</v>
      </c>
      <c r="N23" s="1124"/>
      <c r="O23" s="1125"/>
      <c r="P23" s="1126"/>
      <c r="Q23" s="1124"/>
      <c r="R23" s="1125"/>
      <c r="S23" s="1126"/>
      <c r="T23" s="1124"/>
      <c r="U23" s="1125"/>
      <c r="V23" s="1100"/>
      <c r="W23" s="1127"/>
      <c r="X23" s="1127"/>
      <c r="Y23" s="1128"/>
      <c r="Z23" s="1127"/>
      <c r="AA23" s="1128"/>
      <c r="AB23" s="1129"/>
      <c r="AC23" s="1129"/>
      <c r="AD23" s="1105"/>
      <c r="AE23" s="1106"/>
      <c r="AF23" s="1107"/>
    </row>
    <row r="24" spans="1:32" s="2" customFormat="1" ht="129" thickBot="1" thickTop="1">
      <c r="A24" s="1130" t="s">
        <v>1641</v>
      </c>
      <c r="B24" s="1052"/>
      <c r="C24" s="1065" t="s">
        <v>1606</v>
      </c>
      <c r="D24" s="1052"/>
      <c r="E24" s="1052"/>
      <c r="F24" s="919"/>
      <c r="G24" s="909" t="s">
        <v>242</v>
      </c>
      <c r="H24" s="907" t="s">
        <v>1642</v>
      </c>
      <c r="I24" s="1010" t="s">
        <v>1643</v>
      </c>
      <c r="J24" s="919"/>
      <c r="K24" s="1122">
        <v>2013</v>
      </c>
      <c r="L24" s="1122">
        <v>2016</v>
      </c>
      <c r="M24" s="1022" t="s">
        <v>39</v>
      </c>
      <c r="N24" s="1124"/>
      <c r="O24" s="1125"/>
      <c r="P24" s="1126"/>
      <c r="Q24" s="1124"/>
      <c r="R24" s="1125"/>
      <c r="S24" s="1126"/>
      <c r="T24" s="1124"/>
      <c r="U24" s="1125"/>
      <c r="V24" s="1100"/>
      <c r="W24" s="1127"/>
      <c r="X24" s="1127"/>
      <c r="Y24" s="1128"/>
      <c r="Z24" s="1127"/>
      <c r="AA24" s="1128"/>
      <c r="AB24" s="1129"/>
      <c r="AC24" s="1129"/>
      <c r="AD24" s="1105"/>
      <c r="AE24" s="1106"/>
      <c r="AF24" s="1107"/>
    </row>
    <row r="25" spans="1:32" s="2" customFormat="1" ht="167.25" thickBot="1" thickTop="1">
      <c r="A25" s="1020" t="s">
        <v>1644</v>
      </c>
      <c r="B25" s="1052"/>
      <c r="C25" s="1052"/>
      <c r="D25" s="1001"/>
      <c r="E25" s="1001"/>
      <c r="F25" s="919"/>
      <c r="G25" s="909" t="s">
        <v>243</v>
      </c>
      <c r="H25" s="1010" t="s">
        <v>1645</v>
      </c>
      <c r="I25" s="1010" t="s">
        <v>1646</v>
      </c>
      <c r="J25" s="919"/>
      <c r="K25" s="1131">
        <v>2012</v>
      </c>
      <c r="L25" s="1132">
        <v>2015</v>
      </c>
      <c r="M25" s="1022" t="s">
        <v>39</v>
      </c>
      <c r="N25" s="1124"/>
      <c r="O25" s="1125"/>
      <c r="P25" s="1126"/>
      <c r="Q25" s="1124"/>
      <c r="R25" s="1125"/>
      <c r="S25" s="1126"/>
      <c r="T25" s="1124"/>
      <c r="U25" s="1125"/>
      <c r="V25" s="1100"/>
      <c r="W25" s="1127"/>
      <c r="X25" s="1127"/>
      <c r="Y25" s="1128"/>
      <c r="Z25" s="1127"/>
      <c r="AA25" s="1128"/>
      <c r="AB25" s="1129"/>
      <c r="AC25" s="1129"/>
      <c r="AD25" s="1105"/>
      <c r="AE25" s="1106"/>
      <c r="AF25" s="1133"/>
    </row>
    <row r="26" spans="1:32" s="2" customFormat="1" ht="16.5" thickTop="1">
      <c r="A26" s="190"/>
      <c r="B26" s="361"/>
      <c r="C26" s="361"/>
      <c r="D26" s="283"/>
      <c r="E26" s="283"/>
      <c r="F26" s="192"/>
      <c r="G26" s="183"/>
      <c r="H26" s="191"/>
      <c r="I26" s="191"/>
      <c r="J26" s="191"/>
      <c r="K26" s="357"/>
      <c r="L26" s="358"/>
      <c r="M26" s="284"/>
      <c r="N26" s="367"/>
      <c r="O26" s="368"/>
      <c r="P26" s="369"/>
      <c r="Q26" s="367"/>
      <c r="R26" s="368"/>
      <c r="S26" s="369"/>
      <c r="T26" s="367"/>
      <c r="U26" s="368"/>
      <c r="V26" s="370"/>
      <c r="W26" s="365"/>
      <c r="X26" s="365"/>
      <c r="Y26" s="366"/>
      <c r="Z26" s="365"/>
      <c r="AA26" s="366"/>
      <c r="AB26" s="354"/>
      <c r="AC26" s="191"/>
      <c r="AD26" s="196"/>
      <c r="AE26" s="197"/>
      <c r="AF26" s="198"/>
    </row>
    <row r="27" spans="1:32" s="49" customFormat="1" ht="15.75" customHeight="1">
      <c r="A27" s="1622" t="s">
        <v>182</v>
      </c>
      <c r="B27" s="1623"/>
      <c r="C27" s="1623"/>
      <c r="D27" s="1623"/>
      <c r="E27" s="1623"/>
      <c r="F27" s="1623"/>
      <c r="G27" s="1623"/>
      <c r="H27" s="1623"/>
      <c r="I27" s="1623"/>
      <c r="J27" s="1623"/>
      <c r="K27" s="1623"/>
      <c r="L27" s="1623"/>
      <c r="M27" s="1623"/>
      <c r="N27" s="1623"/>
      <c r="O27" s="1623"/>
      <c r="P27" s="1623"/>
      <c r="Q27" s="1623"/>
      <c r="R27" s="1623"/>
      <c r="S27" s="1623"/>
      <c r="T27" s="1623"/>
      <c r="U27" s="1623"/>
      <c r="V27" s="1623"/>
      <c r="W27" s="1623"/>
      <c r="X27" s="1623"/>
      <c r="Y27" s="1623"/>
      <c r="Z27" s="1623"/>
      <c r="AA27" s="1623"/>
      <c r="AB27" s="1623"/>
      <c r="AC27" s="1623"/>
      <c r="AD27" s="1623"/>
      <c r="AE27" s="1623"/>
      <c r="AF27" s="1623"/>
    </row>
  </sheetData>
  <sheetProtection insertRows="0" deleteRows="0"/>
  <mergeCells count="39">
    <mergeCell ref="AB7:AB10"/>
    <mergeCell ref="AC7:AC10"/>
    <mergeCell ref="AD7:AF7"/>
    <mergeCell ref="AD8:AD10"/>
    <mergeCell ref="AE8:AE10"/>
    <mergeCell ref="AF8:AF10"/>
    <mergeCell ref="X7:Y8"/>
    <mergeCell ref="X9:X10"/>
    <mergeCell ref="Y9:Y10"/>
    <mergeCell ref="Z9:Z10"/>
    <mergeCell ref="Z7:AA8"/>
    <mergeCell ref="AA9:AA10"/>
    <mergeCell ref="A27:AF27"/>
    <mergeCell ref="P9:P10"/>
    <mergeCell ref="S9:S10"/>
    <mergeCell ref="H7:H10"/>
    <mergeCell ref="I7:I10"/>
    <mergeCell ref="J7:J10"/>
    <mergeCell ref="K7:L9"/>
    <mergeCell ref="M7:M10"/>
    <mergeCell ref="A7:A10"/>
    <mergeCell ref="B7:B10"/>
    <mergeCell ref="Q9:R9"/>
    <mergeCell ref="C7:C10"/>
    <mergeCell ref="F7:F10"/>
    <mergeCell ref="T9:U9"/>
    <mergeCell ref="V9:V10"/>
    <mergeCell ref="G7:G10"/>
    <mergeCell ref="N7:V7"/>
    <mergeCell ref="W7:W10"/>
    <mergeCell ref="A1:E1"/>
    <mergeCell ref="D7:E9"/>
    <mergeCell ref="F1:W1"/>
    <mergeCell ref="A3:W3"/>
    <mergeCell ref="A5:E5"/>
    <mergeCell ref="N8:P8"/>
    <mergeCell ref="Q8:S8"/>
    <mergeCell ref="T8:V8"/>
    <mergeCell ref="N9:O9"/>
  </mergeCells>
  <conditionalFormatting sqref="C12:C13">
    <cfRule type="expression" priority="22" dxfId="269">
      <formula>"A12 is not empty"</formula>
    </cfRule>
  </conditionalFormatting>
  <conditionalFormatting sqref="G12:G26">
    <cfRule type="expression" priority="18" dxfId="0">
      <formula>AND(COUNTBLANK($A12)=0,COUNTBLANK($G12)=1)</formula>
    </cfRule>
  </conditionalFormatting>
  <conditionalFormatting sqref="H12:H26">
    <cfRule type="expression" priority="17" dxfId="0">
      <formula>AND(COUNTBLANK($A12)=0,COUNTBLANK($H12)=1)</formula>
    </cfRule>
  </conditionalFormatting>
  <conditionalFormatting sqref="I12:I26">
    <cfRule type="expression" priority="16" dxfId="0">
      <formula>AND(COUNTBLANK($A12)=0,COUNTBLANK($I12)=1)</formula>
    </cfRule>
  </conditionalFormatting>
  <conditionalFormatting sqref="K12:K26">
    <cfRule type="expression" priority="15" dxfId="0">
      <formula>AND(COUNTBLANK($A12)=0,COUNTBLANK($K12)=1)</formula>
    </cfRule>
  </conditionalFormatting>
  <conditionalFormatting sqref="L12:L26">
    <cfRule type="expression" priority="14" dxfId="0">
      <formula>AND(COUNTBLANK($A12)=0,COUNTBLANK($L12)=1)</formula>
    </cfRule>
  </conditionalFormatting>
  <conditionalFormatting sqref="M12:M26">
    <cfRule type="expression" priority="13" dxfId="0">
      <formula>AND(COUNTBLANK($A12)=0,COUNTBLANK($M12)=1)</formula>
    </cfRule>
  </conditionalFormatting>
  <conditionalFormatting sqref="G12:G16">
    <cfRule type="expression" priority="11" dxfId="0">
      <formula>AND(COUNTBLANK($A12)=0,COUNTBLANK($G12)=1)</formula>
    </cfRule>
  </conditionalFormatting>
  <conditionalFormatting sqref="H12:H16">
    <cfRule type="expression" priority="10" dxfId="0">
      <formula>AND(COUNTBLANK($A12)=0,COUNTBLANK($H12)=1)</formula>
    </cfRule>
  </conditionalFormatting>
  <conditionalFormatting sqref="I12:I16">
    <cfRule type="expression" priority="9" dxfId="0">
      <formula>AND(COUNTBLANK($A12)=0,COUNTBLANK($I12)=1)</formula>
    </cfRule>
  </conditionalFormatting>
  <conditionalFormatting sqref="K12:K15">
    <cfRule type="expression" priority="8" dxfId="0">
      <formula>AND(COUNTBLANK($A12)=0,COUNTBLANK($K12)=1)</formula>
    </cfRule>
  </conditionalFormatting>
  <conditionalFormatting sqref="L12:L16">
    <cfRule type="expression" priority="7" dxfId="0">
      <formula>AND(COUNTBLANK($A12)=0,COUNTBLANK($L12)=1)</formula>
    </cfRule>
  </conditionalFormatting>
  <conditionalFormatting sqref="M12:M16">
    <cfRule type="expression" priority="6" dxfId="0">
      <formula>AND(COUNTBLANK($A12)=0,COUNTBLANK($M12)=1)</formula>
    </cfRule>
  </conditionalFormatting>
  <conditionalFormatting sqref="A12:A26">
    <cfRule type="expression" priority="3" dxfId="313" stopIfTrue="1">
      <formula>COUNTIF($A$12:$A$26,A12)&gt;1</formula>
    </cfRule>
  </conditionalFormatting>
  <conditionalFormatting sqref="A22:A24">
    <cfRule type="expression" priority="47" dxfId="313" stopIfTrue="1">
      <formula>COUNTIF($A$13:$A$26,A22)&gt;1</formula>
    </cfRule>
  </conditionalFormatting>
  <dataValidations count="15">
    <dataValidation type="list" operator="equal" allowBlank="1" showDropDown="1" showInputMessage="1" showErrorMessage="1" error="Можете да въведета само &quot;Да&quot;, ако проектът е с екологична насоченост" sqref="AB13:AB26">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3:M26">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9:G26 G13:G17">
      <formula1>Водещ</formula1>
    </dataValidation>
    <dataValidation type="whole" allowBlank="1" showInputMessage="1" showErrorMessage="1" error="Въведете годината с четири цифри" sqref="D13:E26">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7:K26 K14:K15">
      <formula1>2013</formula1>
    </dataValidation>
    <dataValidation type="list" allowBlank="1" showDropDown="1" showInputMessage="1" showErrorMessage="1" sqref="Q26 T13:T24 Q13:Q24 V17:V21 T26">
      <formula1>валута</formula1>
    </dataValidation>
    <dataValidation type="whole" operator="greaterThanOrEqual" allowBlank="1" showInputMessage="1" showErrorMessage="1" promptTitle="Въведете година" prompt="ГГГГ" error="Въведете година с четири цифри" sqref="L17:L26 L15">
      <formula1>2013</formula1>
    </dataValidation>
    <dataValidation type="whole" allowBlank="1" showErrorMessage="1" error="Въведете годината с четири цифри" sqref="D12:E12">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2">
      <formula1>2013</formula1>
    </dataValidation>
    <dataValidation type="whole" operator="greaterThanOrEqual" allowBlank="1" showInputMessage="1" showErrorMessage="1" promptTitle="Въведете година" prompt="ГГГГ" error="Въведете година с четири цифри" sqref="L12:L14">
      <formula1>2013</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
      <formula1>Водещ</formula1>
      <formula2>0</formula2>
    </dataValidation>
    <dataValidation type="list" allowBlank="1" showInputMessage="1" showErrorMessage="1" promptTitle="Въведете едно от:" prompt="Текущ&#10;Приключил" error="Въведете&#10;Текущ&#10;или&#10;Приключил&#10;от падащия списък" sqref="M12">
      <formula1>Текущ</formula1>
      <formula2>0</formula2>
    </dataValidation>
    <dataValidation type="list" operator="equal" allowBlank="1" showDropDown="1" showErrorMessage="1" error="Можете да въведета само &quot;Да&quot;, ако проектът е с екологична насоченост" sqref="AB12">
      <formula1>Да</formula1>
    </dataValidation>
    <dataValidation type="list" allowBlank="1" showDropDown="1" showErrorMessage="1" sqref="Q12 T12">
      <formula1>валута</formula1>
      <formula2>0</formula2>
    </dataValidation>
    <dataValidation type="whole" operator="greaterThanOrEqual" allowBlank="1" showInputMessage="1" showErrorMessage="1" promptTitle="Въведете година" prompt="ГГГГ" error="Въведете година с четири цифри" sqref="L16">
      <formula1>2010</formula1>
    </dataValidation>
  </dataValidations>
  <hyperlinks>
    <hyperlink ref="I19" r:id="rId1" display="cmdenchev@yahoo.co.uk"/>
  </hyperlinks>
  <printOptions horizontalCentered="1"/>
  <pageMargins left="0.2362204724409449" right="0.2362204724409449" top="0.7480314960629921" bottom="0.7480314960629921" header="0.31496062992125984" footer="0.31496062992125984"/>
  <pageSetup orientation="landscape" paperSize="9" scale="35" r:id="rId3"/>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9.xml><?xml version="1.0" encoding="utf-8"?>
<worksheet xmlns="http://schemas.openxmlformats.org/spreadsheetml/2006/main" xmlns:r="http://schemas.openxmlformats.org/officeDocument/2006/relationships">
  <dimension ref="A1:AF15"/>
  <sheetViews>
    <sheetView showGridLines="0" zoomScale="70" zoomScaleNormal="70" zoomScalePageLayoutView="30" workbookViewId="0" topLeftCell="A1">
      <selection activeCell="AC12" sqref="AC12"/>
    </sheetView>
  </sheetViews>
  <sheetFormatPr defaultColWidth="9.140625" defaultRowHeight="15"/>
  <cols>
    <col min="1" max="1" width="17.421875" style="1" customWidth="1"/>
    <col min="2" max="2" width="11.28125" style="2" customWidth="1"/>
    <col min="3" max="3" width="15.57421875" style="1" customWidth="1"/>
    <col min="4" max="5" width="7.57421875" style="2" customWidth="1"/>
    <col min="6" max="6" width="11.7109375" style="1" customWidth="1"/>
    <col min="7" max="7" width="13.00390625" style="1" customWidth="1"/>
    <col min="8" max="9" width="14.57421875" style="1" customWidth="1"/>
    <col min="10" max="10" width="18.8515625" style="1" customWidth="1"/>
    <col min="11" max="11" width="9.57421875" style="1" customWidth="1"/>
    <col min="12" max="12" width="9.8515625" style="1" customWidth="1"/>
    <col min="13" max="13" width="12.28125" style="1" customWidth="1"/>
    <col min="14" max="14" width="10.421875" style="1" customWidth="1"/>
    <col min="15" max="15" width="13.421875" style="1" customWidth="1"/>
    <col min="16" max="16" width="12.8515625" style="1" customWidth="1"/>
    <col min="17" max="17" width="8.140625" style="1" customWidth="1"/>
    <col min="18" max="18" width="15.57421875" style="1" customWidth="1"/>
    <col min="19" max="19" width="8.00390625" style="1" customWidth="1"/>
    <col min="20" max="20" width="9.57421875" style="1" customWidth="1"/>
    <col min="21" max="21" width="14.421875" style="1" customWidth="1"/>
    <col min="22" max="22" width="10.8515625" style="1" customWidth="1"/>
    <col min="23" max="23" width="14.421875" style="1" customWidth="1"/>
    <col min="24" max="16384" width="9.140625" style="1" customWidth="1"/>
  </cols>
  <sheetData>
    <row r="1" spans="1:23" s="132" customFormat="1" ht="18.75">
      <c r="A1" s="1636" t="s">
        <v>58</v>
      </c>
      <c r="B1" s="1636"/>
      <c r="C1" s="1636"/>
      <c r="D1" s="1636"/>
      <c r="E1" s="1636"/>
      <c r="F1" s="1560" t="str">
        <f>Name</f>
        <v>Институт по биоразнообразие и екосистемни изследвания</v>
      </c>
      <c r="G1" s="1560"/>
      <c r="H1" s="1560"/>
      <c r="I1" s="1560"/>
      <c r="J1" s="1560"/>
      <c r="K1" s="1560"/>
      <c r="L1" s="1560"/>
      <c r="M1" s="1560"/>
      <c r="N1" s="1560"/>
      <c r="O1" s="1560"/>
      <c r="P1" s="1560"/>
      <c r="Q1" s="1560"/>
      <c r="R1" s="1560"/>
      <c r="S1" s="1560"/>
      <c r="T1" s="1560"/>
      <c r="U1" s="1560"/>
      <c r="V1" s="1560"/>
      <c r="W1" s="1560"/>
    </row>
    <row r="2" spans="4:6" s="132" customFormat="1" ht="21.75" customHeight="1">
      <c r="D2" s="2"/>
      <c r="E2" s="2"/>
      <c r="F2" s="133"/>
    </row>
    <row r="3" spans="1:23" s="134" customFormat="1" ht="232.5" customHeight="1">
      <c r="A3" s="1637" t="s">
        <v>308</v>
      </c>
      <c r="B3" s="1637"/>
      <c r="C3" s="1637"/>
      <c r="D3" s="1637"/>
      <c r="E3" s="1637"/>
      <c r="F3" s="1637"/>
      <c r="G3" s="1637"/>
      <c r="H3" s="1637"/>
      <c r="I3" s="1637"/>
      <c r="J3" s="1637"/>
      <c r="K3" s="1637"/>
      <c r="L3" s="1637"/>
      <c r="M3" s="1637"/>
      <c r="N3" s="1637"/>
      <c r="O3" s="1637"/>
      <c r="P3" s="1637"/>
      <c r="Q3" s="1637"/>
      <c r="R3" s="1637"/>
      <c r="S3" s="1637"/>
      <c r="T3" s="1637"/>
      <c r="U3" s="1637"/>
      <c r="V3" s="1637"/>
      <c r="W3" s="1637"/>
    </row>
    <row r="4" spans="2:10" s="135" customFormat="1" ht="15.75">
      <c r="B4" s="132"/>
      <c r="D4" s="2"/>
      <c r="E4" s="2"/>
      <c r="F4" s="132"/>
      <c r="G4" s="132"/>
      <c r="H4" s="132"/>
      <c r="I4" s="132"/>
      <c r="J4" s="132"/>
    </row>
    <row r="5" spans="1:23" s="137" customFormat="1" ht="23.25" customHeight="1">
      <c r="A5" s="1638" t="s">
        <v>57</v>
      </c>
      <c r="B5" s="1638"/>
      <c r="C5" s="1638"/>
      <c r="D5" s="1638"/>
      <c r="E5" s="1638"/>
      <c r="F5" s="136">
        <f>COUNTA(A12:A14)</f>
        <v>2</v>
      </c>
      <c r="G5" s="1605" t="s">
        <v>266</v>
      </c>
      <c r="H5" s="1605"/>
      <c r="I5" s="1605"/>
      <c r="J5" s="385">
        <f>SUM(W12:W14)</f>
        <v>0</v>
      </c>
      <c r="K5" s="46"/>
      <c r="L5" s="1624" t="s">
        <v>267</v>
      </c>
      <c r="M5" s="1624"/>
      <c r="N5" s="1624"/>
      <c r="O5" s="1624"/>
      <c r="P5" s="1625">
        <f>SUM(X12:X14)</f>
        <v>0</v>
      </c>
      <c r="Q5" s="1625"/>
      <c r="R5" s="46"/>
      <c r="S5" s="1605" t="s">
        <v>268</v>
      </c>
      <c r="T5" s="1605"/>
      <c r="U5" s="1605"/>
      <c r="V5" s="1605"/>
      <c r="W5" s="385">
        <f>SUM(Z12:Z14)</f>
        <v>0</v>
      </c>
    </row>
    <row r="6" spans="4:6" s="137" customFormat="1" ht="15.75" thickBot="1">
      <c r="D6" s="46"/>
      <c r="E6" s="46"/>
      <c r="F6" s="138"/>
    </row>
    <row r="7" spans="1:32" s="48" customFormat="1" ht="126.75" customHeight="1" thickBot="1" thickTop="1">
      <c r="A7" s="1580" t="s">
        <v>239</v>
      </c>
      <c r="B7" s="1580" t="s">
        <v>237</v>
      </c>
      <c r="C7" s="1580" t="s">
        <v>123</v>
      </c>
      <c r="D7" s="1597" t="s">
        <v>187</v>
      </c>
      <c r="E7" s="1598"/>
      <c r="F7" s="1580" t="s">
        <v>96</v>
      </c>
      <c r="G7" s="1606" t="s">
        <v>240</v>
      </c>
      <c r="H7" s="1580" t="s">
        <v>241</v>
      </c>
      <c r="I7" s="1580" t="s">
        <v>124</v>
      </c>
      <c r="J7" s="1580" t="s">
        <v>238</v>
      </c>
      <c r="K7" s="1584" t="s">
        <v>245</v>
      </c>
      <c r="L7" s="1585"/>
      <c r="M7" s="1580" t="s">
        <v>300</v>
      </c>
      <c r="N7" s="1593" t="s">
        <v>98</v>
      </c>
      <c r="O7" s="1593"/>
      <c r="P7" s="1593"/>
      <c r="Q7" s="1593"/>
      <c r="R7" s="1593"/>
      <c r="S7" s="1593"/>
      <c r="T7" s="1593"/>
      <c r="U7" s="1593"/>
      <c r="V7" s="1593"/>
      <c r="W7" s="1606" t="s">
        <v>301</v>
      </c>
      <c r="X7" s="1630" t="s">
        <v>302</v>
      </c>
      <c r="Y7" s="1631"/>
      <c r="Z7" s="1630" t="s">
        <v>303</v>
      </c>
      <c r="AA7" s="1631"/>
      <c r="AB7" s="1580" t="s">
        <v>251</v>
      </c>
      <c r="AC7" s="1580" t="s">
        <v>99</v>
      </c>
      <c r="AD7" s="1609" t="s">
        <v>249</v>
      </c>
      <c r="AE7" s="1610"/>
      <c r="AF7" s="1611"/>
    </row>
    <row r="8" spans="1:32" s="48" customFormat="1" ht="17.25" customHeight="1" thickBot="1" thickTop="1">
      <c r="A8" s="1581"/>
      <c r="B8" s="1594"/>
      <c r="C8" s="1581"/>
      <c r="D8" s="1599"/>
      <c r="E8" s="1600"/>
      <c r="F8" s="1581"/>
      <c r="G8" s="1607"/>
      <c r="H8" s="1581"/>
      <c r="I8" s="1581"/>
      <c r="J8" s="1581"/>
      <c r="K8" s="1586"/>
      <c r="L8" s="1587"/>
      <c r="M8" s="1581"/>
      <c r="N8" s="1590" t="s">
        <v>52</v>
      </c>
      <c r="O8" s="1590"/>
      <c r="P8" s="1590"/>
      <c r="Q8" s="1590" t="s">
        <v>53</v>
      </c>
      <c r="R8" s="1590"/>
      <c r="S8" s="1590"/>
      <c r="T8" s="1590" t="s">
        <v>54</v>
      </c>
      <c r="U8" s="1590"/>
      <c r="V8" s="1590"/>
      <c r="W8" s="1628"/>
      <c r="X8" s="1632"/>
      <c r="Y8" s="1633"/>
      <c r="Z8" s="1634"/>
      <c r="AA8" s="1635"/>
      <c r="AB8" s="1581"/>
      <c r="AC8" s="1581"/>
      <c r="AD8" s="1612" t="s">
        <v>100</v>
      </c>
      <c r="AE8" s="1616" t="s">
        <v>250</v>
      </c>
      <c r="AF8" s="1619" t="s">
        <v>101</v>
      </c>
    </row>
    <row r="9" spans="1:32" s="48" customFormat="1" ht="29.25" customHeight="1" thickBot="1">
      <c r="A9" s="1582"/>
      <c r="B9" s="1595"/>
      <c r="C9" s="1582"/>
      <c r="D9" s="1601"/>
      <c r="E9" s="1602"/>
      <c r="F9" s="1582"/>
      <c r="G9" s="1607"/>
      <c r="H9" s="1582"/>
      <c r="I9" s="1582"/>
      <c r="J9" s="1582"/>
      <c r="K9" s="1588"/>
      <c r="L9" s="1589"/>
      <c r="M9" s="1582"/>
      <c r="N9" s="1626" t="s">
        <v>131</v>
      </c>
      <c r="O9" s="1627"/>
      <c r="P9" s="1591" t="s">
        <v>126</v>
      </c>
      <c r="Q9" s="1626" t="s">
        <v>131</v>
      </c>
      <c r="R9" s="1627"/>
      <c r="S9" s="1591" t="s">
        <v>126</v>
      </c>
      <c r="T9" s="1626" t="s">
        <v>131</v>
      </c>
      <c r="U9" s="1627"/>
      <c r="V9" s="1591" t="s">
        <v>126</v>
      </c>
      <c r="W9" s="1628"/>
      <c r="X9" s="1591" t="s">
        <v>126</v>
      </c>
      <c r="Y9" s="1615" t="s">
        <v>246</v>
      </c>
      <c r="Z9" s="1591" t="s">
        <v>126</v>
      </c>
      <c r="AA9" s="1615" t="s">
        <v>247</v>
      </c>
      <c r="AB9" s="1582"/>
      <c r="AC9" s="1582"/>
      <c r="AD9" s="1613"/>
      <c r="AE9" s="1617"/>
      <c r="AF9" s="1620"/>
    </row>
    <row r="10" spans="1:32" s="48" customFormat="1" ht="178.5" customHeight="1" thickBot="1">
      <c r="A10" s="1583"/>
      <c r="B10" s="1596"/>
      <c r="C10" s="1583"/>
      <c r="D10" s="109" t="s">
        <v>185</v>
      </c>
      <c r="E10" s="109" t="s">
        <v>186</v>
      </c>
      <c r="F10" s="1583"/>
      <c r="G10" s="1608"/>
      <c r="H10" s="1583"/>
      <c r="I10" s="1583"/>
      <c r="J10" s="1583"/>
      <c r="K10" s="53" t="s">
        <v>49</v>
      </c>
      <c r="L10" s="54" t="s">
        <v>50</v>
      </c>
      <c r="M10" s="1583"/>
      <c r="N10" s="55" t="s">
        <v>125</v>
      </c>
      <c r="O10" s="58" t="s">
        <v>127</v>
      </c>
      <c r="P10" s="1592"/>
      <c r="Q10" s="55" t="s">
        <v>125</v>
      </c>
      <c r="R10" s="58" t="s">
        <v>127</v>
      </c>
      <c r="S10" s="1592"/>
      <c r="T10" s="55" t="s">
        <v>125</v>
      </c>
      <c r="U10" s="58" t="s">
        <v>127</v>
      </c>
      <c r="V10" s="1592"/>
      <c r="W10" s="1629"/>
      <c r="X10" s="1592"/>
      <c r="Y10" s="1592"/>
      <c r="Z10" s="1592"/>
      <c r="AA10" s="1592"/>
      <c r="AB10" s="1583"/>
      <c r="AC10" s="1583"/>
      <c r="AD10" s="1614"/>
      <c r="AE10" s="1618"/>
      <c r="AF10" s="1621"/>
    </row>
    <row r="11" spans="1:32" s="48" customFormat="1" ht="18" customHeight="1" thickBot="1">
      <c r="A11" s="51" t="s">
        <v>84</v>
      </c>
      <c r="B11" s="52" t="s">
        <v>85</v>
      </c>
      <c r="C11" s="52" t="s">
        <v>86</v>
      </c>
      <c r="D11" s="52" t="s">
        <v>87</v>
      </c>
      <c r="E11" s="52" t="s">
        <v>102</v>
      </c>
      <c r="F11" s="52" t="s">
        <v>103</v>
      </c>
      <c r="G11" s="52" t="s">
        <v>104</v>
      </c>
      <c r="H11" s="52" t="s">
        <v>105</v>
      </c>
      <c r="I11" s="52" t="s">
        <v>106</v>
      </c>
      <c r="J11" s="52" t="s">
        <v>107</v>
      </c>
      <c r="K11" s="52" t="s">
        <v>108</v>
      </c>
      <c r="L11" s="52" t="s">
        <v>109</v>
      </c>
      <c r="M11" s="52" t="s">
        <v>110</v>
      </c>
      <c r="N11" s="52" t="s">
        <v>111</v>
      </c>
      <c r="O11" s="52" t="s">
        <v>112</v>
      </c>
      <c r="P11" s="52" t="s">
        <v>113</v>
      </c>
      <c r="Q11" s="52" t="s">
        <v>114</v>
      </c>
      <c r="R11" s="52" t="s">
        <v>115</v>
      </c>
      <c r="S11" s="52" t="s">
        <v>116</v>
      </c>
      <c r="T11" s="52" t="s">
        <v>117</v>
      </c>
      <c r="U11" s="52" t="s">
        <v>118</v>
      </c>
      <c r="V11" s="52" t="s">
        <v>119</v>
      </c>
      <c r="W11" s="52" t="s">
        <v>120</v>
      </c>
      <c r="X11" s="52" t="s">
        <v>121</v>
      </c>
      <c r="Y11" s="52" t="s">
        <v>122</v>
      </c>
      <c r="Z11" s="52" t="s">
        <v>128</v>
      </c>
      <c r="AA11" s="52" t="s">
        <v>129</v>
      </c>
      <c r="AB11" s="52" t="s">
        <v>130</v>
      </c>
      <c r="AC11" s="52" t="s">
        <v>135</v>
      </c>
      <c r="AD11" s="52" t="s">
        <v>136</v>
      </c>
      <c r="AE11" s="52" t="s">
        <v>138</v>
      </c>
      <c r="AF11" s="159" t="s">
        <v>139</v>
      </c>
    </row>
    <row r="12" spans="1:32" s="49" customFormat="1" ht="271.5" customHeight="1" thickBot="1" thickTop="1">
      <c r="A12" s="1046" t="s">
        <v>1647</v>
      </c>
      <c r="B12" s="1023"/>
      <c r="C12" s="909" t="s">
        <v>1648</v>
      </c>
      <c r="D12" s="1117"/>
      <c r="E12" s="1048"/>
      <c r="F12" s="1022"/>
      <c r="G12" s="909" t="s">
        <v>1649</v>
      </c>
      <c r="H12" s="909" t="s">
        <v>513</v>
      </c>
      <c r="I12" s="909" t="s">
        <v>1650</v>
      </c>
      <c r="J12" s="909"/>
      <c r="K12" s="909">
        <v>2011</v>
      </c>
      <c r="L12" s="909">
        <v>2013</v>
      </c>
      <c r="M12" s="909" t="s">
        <v>97</v>
      </c>
      <c r="N12" s="1027" t="s">
        <v>132</v>
      </c>
      <c r="O12" s="1028">
        <v>8000</v>
      </c>
      <c r="P12" s="923"/>
      <c r="Q12" s="1027"/>
      <c r="R12" s="1028"/>
      <c r="S12" s="923"/>
      <c r="T12" s="1027" t="s">
        <v>132</v>
      </c>
      <c r="U12" s="1028">
        <v>700</v>
      </c>
      <c r="V12" s="935">
        <v>1050</v>
      </c>
      <c r="W12" s="935">
        <v>0</v>
      </c>
      <c r="X12" s="997"/>
      <c r="Y12" s="956"/>
      <c r="Z12" s="997"/>
      <c r="AA12" s="956"/>
      <c r="AB12" s="1022" t="s">
        <v>1381</v>
      </c>
      <c r="AC12" s="909"/>
      <c r="AD12" s="928">
        <v>2</v>
      </c>
      <c r="AE12" s="929">
        <v>0</v>
      </c>
      <c r="AF12" s="930">
        <v>0</v>
      </c>
    </row>
    <row r="13" spans="1:32" s="49" customFormat="1" ht="262.5" customHeight="1" thickBot="1" thickTop="1">
      <c r="A13" s="918" t="s">
        <v>1651</v>
      </c>
      <c r="B13" s="1001"/>
      <c r="C13" s="909" t="s">
        <v>1648</v>
      </c>
      <c r="D13" s="1134"/>
      <c r="E13" s="1052"/>
      <c r="F13" s="1002"/>
      <c r="G13" s="909" t="s">
        <v>243</v>
      </c>
      <c r="H13" s="909" t="s">
        <v>513</v>
      </c>
      <c r="I13" s="909" t="s">
        <v>1650</v>
      </c>
      <c r="J13" s="919"/>
      <c r="K13" s="909">
        <v>2013</v>
      </c>
      <c r="L13" s="909">
        <v>2016</v>
      </c>
      <c r="M13" s="909" t="s">
        <v>39</v>
      </c>
      <c r="N13" s="1004" t="s">
        <v>132</v>
      </c>
      <c r="O13" s="921">
        <v>3000</v>
      </c>
      <c r="P13" s="922"/>
      <c r="Q13" s="1004"/>
      <c r="R13" s="921"/>
      <c r="S13" s="922"/>
      <c r="T13" s="1004" t="s">
        <v>132</v>
      </c>
      <c r="U13" s="921">
        <v>300</v>
      </c>
      <c r="V13" s="935">
        <v>450</v>
      </c>
      <c r="W13" s="925">
        <v>0</v>
      </c>
      <c r="X13" s="926"/>
      <c r="Y13" s="927"/>
      <c r="Z13" s="926"/>
      <c r="AA13" s="927"/>
      <c r="AB13" s="1002" t="s">
        <v>1381</v>
      </c>
      <c r="AC13" s="919"/>
      <c r="AD13" s="1135">
        <v>2</v>
      </c>
      <c r="AE13" s="1136">
        <v>0</v>
      </c>
      <c r="AF13" s="1137">
        <v>0</v>
      </c>
    </row>
    <row r="14" spans="1:32" s="49" customFormat="1" ht="17.25" customHeight="1" thickTop="1">
      <c r="A14" s="339"/>
      <c r="B14" s="360"/>
      <c r="C14" s="182"/>
      <c r="D14" s="395"/>
      <c r="E14" s="362"/>
      <c r="F14" s="342"/>
      <c r="G14" s="182"/>
      <c r="H14" s="182"/>
      <c r="I14" s="182"/>
      <c r="J14" s="341"/>
      <c r="K14" s="182"/>
      <c r="L14" s="182"/>
      <c r="M14" s="182"/>
      <c r="N14" s="343"/>
      <c r="O14" s="344"/>
      <c r="P14" s="345"/>
      <c r="Q14" s="343"/>
      <c r="R14" s="344"/>
      <c r="S14" s="345"/>
      <c r="T14" s="343"/>
      <c r="U14" s="344"/>
      <c r="V14" s="187"/>
      <c r="W14" s="346"/>
      <c r="X14" s="346"/>
      <c r="Y14" s="353"/>
      <c r="Z14" s="346"/>
      <c r="AA14" s="353"/>
      <c r="AB14" s="340"/>
      <c r="AC14" s="341"/>
      <c r="AD14" s="396"/>
      <c r="AE14" s="397"/>
      <c r="AF14" s="398"/>
    </row>
    <row r="15" spans="1:32" s="49" customFormat="1" ht="15.75" customHeight="1">
      <c r="A15" s="1622" t="s">
        <v>182</v>
      </c>
      <c r="B15" s="1623"/>
      <c r="C15" s="1623"/>
      <c r="D15" s="1623"/>
      <c r="E15" s="1623"/>
      <c r="F15" s="1623"/>
      <c r="G15" s="1623"/>
      <c r="H15" s="1623"/>
      <c r="I15" s="1623"/>
      <c r="J15" s="1623"/>
      <c r="K15" s="1623"/>
      <c r="L15" s="1623"/>
      <c r="M15" s="1623"/>
      <c r="N15" s="1623"/>
      <c r="O15" s="1623"/>
      <c r="P15" s="1623"/>
      <c r="Q15" s="1623"/>
      <c r="R15" s="1623"/>
      <c r="S15" s="1623"/>
      <c r="T15" s="1623"/>
      <c r="U15" s="1623"/>
      <c r="V15" s="1623"/>
      <c r="W15" s="1623"/>
      <c r="X15" s="1623"/>
      <c r="Y15" s="1623"/>
      <c r="Z15" s="1623"/>
      <c r="AA15" s="1623"/>
      <c r="AB15" s="1623"/>
      <c r="AC15" s="1623"/>
      <c r="AD15" s="1623"/>
      <c r="AE15" s="1623"/>
      <c r="AF15" s="1623"/>
    </row>
  </sheetData>
  <sheetProtection insertRows="0" deleteRows="0"/>
  <mergeCells count="43">
    <mergeCell ref="AE8:AE10"/>
    <mergeCell ref="AC7:AC10"/>
    <mergeCell ref="AF8:AF10"/>
    <mergeCell ref="W7:W10"/>
    <mergeCell ref="Z7:AA8"/>
    <mergeCell ref="X7:Y8"/>
    <mergeCell ref="AB7:AB10"/>
    <mergeCell ref="A15:AF15"/>
    <mergeCell ref="AD7:AF7"/>
    <mergeCell ref="N8:P8"/>
    <mergeCell ref="Q8:S8"/>
    <mergeCell ref="T8:V8"/>
    <mergeCell ref="AD8:AD10"/>
    <mergeCell ref="V9:V10"/>
    <mergeCell ref="X9:X10"/>
    <mergeCell ref="Y9:Y10"/>
    <mergeCell ref="AA9:AA10"/>
    <mergeCell ref="H7:H10"/>
    <mergeCell ref="I7:I10"/>
    <mergeCell ref="J7:J10"/>
    <mergeCell ref="K7:L9"/>
    <mergeCell ref="M7:M10"/>
    <mergeCell ref="Z9:Z10"/>
    <mergeCell ref="B7:B10"/>
    <mergeCell ref="C7:C10"/>
    <mergeCell ref="P5:Q5"/>
    <mergeCell ref="S5:V5"/>
    <mergeCell ref="F7:F10"/>
    <mergeCell ref="G7:G10"/>
    <mergeCell ref="G5:I5"/>
    <mergeCell ref="Q9:R9"/>
    <mergeCell ref="S9:S10"/>
    <mergeCell ref="T9:U9"/>
    <mergeCell ref="L5:O5"/>
    <mergeCell ref="A1:E1"/>
    <mergeCell ref="D7:E9"/>
    <mergeCell ref="F1:W1"/>
    <mergeCell ref="A3:W3"/>
    <mergeCell ref="A5:E5"/>
    <mergeCell ref="A7:A10"/>
    <mergeCell ref="N7:V7"/>
    <mergeCell ref="N9:O9"/>
    <mergeCell ref="P9:P10"/>
  </mergeCells>
  <conditionalFormatting sqref="G5">
    <cfRule type="duplicateValues" priority="17" dxfId="312">
      <formula>AND(COUNTIF($G$5:$G$5,G5)&gt;1,NOT(ISBLANK(G5)))</formula>
    </cfRule>
  </conditionalFormatting>
  <conditionalFormatting sqref="L5 O5">
    <cfRule type="duplicateValues" priority="16" dxfId="312">
      <formula>AND(COUNTIF($L$5:$L$5,L5)+COUNTIF($O$5:$O$5,L5)&gt;1,NOT(ISBLANK(L5)))</formula>
    </cfRule>
  </conditionalFormatting>
  <conditionalFormatting sqref="S5">
    <cfRule type="duplicateValues" priority="15" dxfId="312">
      <formula>AND(COUNTIF($S$5:$S$5,S5)&gt;1,NOT(ISBLANK(S5)))</formula>
    </cfRule>
  </conditionalFormatting>
  <conditionalFormatting sqref="A12:A14">
    <cfRule type="expression" priority="42" dxfId="313" stopIfTrue="1">
      <formula>COUNTIF($A$12:$A$14,A12)&gt;1</formula>
    </cfRule>
  </conditionalFormatting>
  <conditionalFormatting sqref="A12:A13">
    <cfRule type="expression" priority="43" dxfId="313" stopIfTrue="1">
      <formula>COUNTIF(#REF!,A12)&gt;1</formula>
    </cfRule>
  </conditionalFormatting>
  <dataValidations count="7">
    <dataValidation type="whole" operator="lessThanOrEqual" allowBlank="1" showInputMessage="1" showErrorMessage="1" promptTitle="Въведете година" prompt="ГГГГ" error="Въведете година с четири цифри" sqref="K12:K14">
      <formula1>2013</formula1>
    </dataValidation>
    <dataValidation type="whole" allowBlank="1" showInputMessage="1" showErrorMessage="1" error="Въведете годината с четири цифри" sqref="D12:E14">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14">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14">
      <formula1>Текущ</formula1>
    </dataValidation>
    <dataValidation type="list" allowBlank="1" showInputMessage="1" showErrorMessage="1" promptTitle="Въведете едно от:" prompt="EUR&#10;USD" sqref="Q12:Q14 N12:N14 T12:T14">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14">
      <formula1>Да</formula1>
    </dataValidation>
    <dataValidation type="whole" operator="greaterThanOrEqual" allowBlank="1" showInputMessage="1" showErrorMessage="1" promptTitle="Въведете година" prompt="ГГГГ" error="Въведете година с четири цифри" sqref="L12:L14">
      <formula1>2010</formula1>
    </dataValidation>
  </dataValidations>
  <printOptions horizontalCentered="1"/>
  <pageMargins left="0.2362204724409449" right="0.2362204724409449" top="0.7480314960629921" bottom="0.7480314960629921" header="0" footer="0"/>
  <pageSetup orientation="landscape" paperSize="9" scale="35"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2013-10-21T13:49:17Z</cp:lastPrinted>
  <dcterms:created xsi:type="dcterms:W3CDTF">2006-09-16T00:00:00Z</dcterms:created>
  <dcterms:modified xsi:type="dcterms:W3CDTF">2014-01-31T16:33:04Z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